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0" windowWidth="10035" windowHeight="7485" activeTab="0"/>
  </bookViews>
  <sheets>
    <sheet name="T" sheetId="1" r:id="rId1"/>
    <sheet name="ASM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<sst xmlns="http://schemas.openxmlformats.org/spreadsheetml/2006/main" count="184" uniqueCount="90">
  <si>
    <t xml:space="preserve">СЕЙФЫ ПРОИЗВОДСТВА ПРОМЕТ, РОССИЯ  </t>
  </si>
  <si>
    <t>Мебельные и офисные сейфы серии Т</t>
  </si>
  <si>
    <t>Гарантия 1 год</t>
  </si>
  <si>
    <t>Модель</t>
  </si>
  <si>
    <t>Размеры внутренние, мм</t>
  </si>
  <si>
    <t>Комплектация</t>
  </si>
  <si>
    <t>Вес, кг</t>
  </si>
  <si>
    <t>Объем, л</t>
  </si>
  <si>
    <t>ЦЕНА розница, руб.</t>
  </si>
  <si>
    <t>высота</t>
  </si>
  <si>
    <t>ширина</t>
  </si>
  <si>
    <t>глубина</t>
  </si>
  <si>
    <t>кодовый замок</t>
  </si>
  <si>
    <t>ключевой замок</t>
  </si>
  <si>
    <t>количество полок</t>
  </si>
  <si>
    <t xml:space="preserve">Т-17 </t>
  </si>
  <si>
    <t>предназначены для хранения незначительных ценностей, документов и личного огнестрельного оружия
устойчивость к взлому - ГОСТ Р 50862-2005, класс Н0
толщина лицевой панели - 3 мм, толщина боковых стенок - 1,5 мм
комплектуются ключевыми замками
предусмотрена возможность анкерного крепления к полу и стене</t>
  </si>
  <si>
    <t>нет</t>
  </si>
  <si>
    <t>да</t>
  </si>
  <si>
    <t>Т-17 EL</t>
  </si>
  <si>
    <t xml:space="preserve">предназначены для хранения незначительных ценностей, документов и личного огнестрельного оружия
устойчивость к взлому - ГОСТ Р 50862-2005, класс Н0
толщина лицевой панели - 3 мм, толщина боковых стенок - 1,5 мм
комплектуются электронными замками PLS-1 +аварийный мастер- ключ
предусмотрена возможность анкерного крепления к полу и стене
</t>
  </si>
  <si>
    <t>электр</t>
  </si>
  <si>
    <t>Т-23</t>
  </si>
  <si>
    <t>Т-23 EL</t>
  </si>
  <si>
    <t>предназначены для хранения незначительных ценностей, документов и личного огнестрельного оружия
устойчивость к взлому - ГОСТ Р 50862-2005, класс Н0
толщина лицевой панели - 3 мм, толщина боковых стенок - 1,5 мм
комплектуются электронными замками PLS-1 +аварийный мастер- ключ
предусмотрена возможность анкерного крепления к полу и стене</t>
  </si>
  <si>
    <t>Т-28</t>
  </si>
  <si>
    <t>Т-28 EL</t>
  </si>
  <si>
    <t>Т-40</t>
  </si>
  <si>
    <t>Т-40 EL</t>
  </si>
  <si>
    <t>Описание</t>
  </si>
  <si>
    <t>Вид</t>
  </si>
  <si>
    <t>Размеры внешние, мм</t>
  </si>
  <si>
    <t>ЦЕНА 50-100 т. руб.</t>
  </si>
  <si>
    <t>ЦЕНА 101-300 т. руб.</t>
  </si>
  <si>
    <t>ЦЕНА 301-500 т. руб.</t>
  </si>
  <si>
    <t>Мебельные и офисные сейфы серии ASM</t>
  </si>
  <si>
    <t>- предназначены для хранения документов и ценностей дома и в офисе;</t>
  </si>
  <si>
    <t>- устойчивость к взлому - ГОСТ Р 50862-2005, класс Н0;</t>
  </si>
  <si>
    <t>- толщина лицевой панели - 5 мм;</t>
  </si>
  <si>
    <t>- 2-х ригельная система запирания, защита замка от высверливания;</t>
  </si>
  <si>
    <t>- цвет: оттенок коричневого с эффектом молотковой эмали;</t>
  </si>
  <si>
    <t>- тип покрытия: порошковое;</t>
  </si>
  <si>
    <t>- предусмотрена возможность анкерного крепления к полу и стене.</t>
  </si>
  <si>
    <t>- Анкерный болт в комплекте только на модели ASM-120, ASM-120Т,120/2 , ASM-120Т/2, ASM-165T.</t>
  </si>
  <si>
    <r>
      <t>-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толщина боковых стенок - 2 мм (для 120-165 моделей – 3 мм);</t>
    </r>
  </si>
  <si>
    <t>кассовое отделение</t>
  </si>
  <si>
    <t>ASM-25</t>
  </si>
  <si>
    <t>предназначены для хранения документов и ценностей дома и в офисе
рекомендованная сумма хранения денег до 50 тыс. руб. для физических лиц
устойчивость к взлому - ГОСТ Р 50862-2005, класс Н0
толщина лицевой панели - 5 мм
толщина боковых стенок - 2 мм
2-х ригельная система запирания
защита замка от высверливания
комплектуются ключевым замком
предусмотрена возможность анкерного крепления к полу и стене</t>
  </si>
  <si>
    <t>ASM-25 CL</t>
  </si>
  <si>
    <t>предназначены для хранения документов и ценностей дома и в офисе
рекомендованная сумма хранения денег до 50 тыс. руб. для физических лиц
устойчивость к взлому - ГОСТ Р 50862-2005, класс Н0
толщина лицевой панели - 5 мм
толщина боковых стенок - 2 мм
2-х ригельная система запирания
защита замка от высверливания
комплектуются механическим кодовым (без смены кода) и ключевым замками
предусмотрена возможность анкерного крепления к полу и стене</t>
  </si>
  <si>
    <t>механ</t>
  </si>
  <si>
    <t>ASM-25 EL</t>
  </si>
  <si>
    <t>предназначены для хранения документов и ценностей дома и в офисе
рекомендованная сумма хранения денег до 50 тыс. руб. для физических лиц
устойчивость к взлому - ГОСТ Р 50862-2005, класс Н0
толщина лицевой панели - 5 мм
толщина боковых стенок - 2 мм
2-х ригельная система запирания
защита замка от высверливания
комплектуются электронным кодовым замком
предусмотрена возможность анкерного крепления к полу и стене</t>
  </si>
  <si>
    <t>ASM-28</t>
  </si>
  <si>
    <t xml:space="preserve">предназначены для хранения документов и ценностей дома и в офисе
рекомендованная сумма хранения денег до 50 тыс. руб. для физических лиц
устойчивость к взлому - ГОСТ Р 50862-2005, класс Н0
толщина лицевой панели - 5 мм
толщина боковых стенок - 2 мм
2-х ригельная система запирания
защита замка от высверливания
комплектуются ключевым замком
предусмотрена возможность анкерного крепления к полу и стене
</t>
  </si>
  <si>
    <t>ASM-30</t>
  </si>
  <si>
    <t>ASM-30 CL</t>
  </si>
  <si>
    <t>ASM-30 EL</t>
  </si>
  <si>
    <t>ASM-46</t>
  </si>
  <si>
    <t>ASM-63Т</t>
  </si>
  <si>
    <t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запирания, защита замка от высверливания
комплектуются ключевым замком
предусмотрена возможность анкерного крепления к полу и стене
укомплектован трейзером (кассовое отделение) и полкой</t>
  </si>
  <si>
    <t>ASM-63T CL</t>
  </si>
  <si>
    <t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запирания, защита замка от высверливания
комплектуются механическим кодовым (без смены кода) и ключевым замками
предусмотрена возможность анкерного крепления к полу и стене
укомплектован трейзером (кассовое отделение) и полкой</t>
  </si>
  <si>
    <t>ASM-63T EL</t>
  </si>
  <si>
    <t xml:space="preserve"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запирания, защита замка от высверливания
комплектуются электронным кодовым замком
предусмотрена возможность анкерного крепления к полу и стене
укомплектован трейзером (кассовое отделение) и полкой
</t>
  </si>
  <si>
    <t xml:space="preserve">ASM-90T </t>
  </si>
  <si>
    <t xml:space="preserve"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запирания, 
защита замка от высверливания, комплектуются ключевым замком
предусмотрена возможность анкерного крепления к полу и стене
укомплектован трейзером (кассовое отделение) и полкой
</t>
  </si>
  <si>
    <t xml:space="preserve">ASM-90/2 </t>
  </si>
  <si>
    <t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запирания, 
защита замка от высверливания, комплектуются ключевыми замками
предусмотрена возможность анкерного крепления к полу и стене
укомплектован полками в каждом отделении</t>
  </si>
  <si>
    <t>415   476</t>
  </si>
  <si>
    <t>1                1</t>
  </si>
  <si>
    <t>55          62</t>
  </si>
  <si>
    <t>ASM-120 Т</t>
  </si>
  <si>
    <t xml:space="preserve"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
защита замка от высверливания, комплектуются ключевыми замкоми
предусмотрена возможность анкерного крепления к полу и стене
укомплектован трейзером (кассовое отделение) и двумя полками
</t>
  </si>
  <si>
    <t>ASM-120 Т CL</t>
  </si>
  <si>
    <t xml:space="preserve"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
защита замка от высверливания, комплектуются 4-уровневым механическим кодовым замком с фиксированной комбинацией и ключевым замком
предусмотрена возможность анкерного крепления к полу и стене
укомплектован трейзером (кассовое отделение) и двумя полками
</t>
  </si>
  <si>
    <t>ASM-120 Т EL</t>
  </si>
  <si>
    <t xml:space="preserve"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
защита замка от высверливания, комплектуются электронным кодовым замком
предусмотрена возможность анкерного крепления к полу и стене
укомплектован трейзером (кассовое отделение) и двумя полками
</t>
  </si>
  <si>
    <t>ASM-120 Т/ 2</t>
  </si>
  <si>
    <t>предназначены для хранения документов и ценностей дома и в офисе, рекомендованная сумма хранения денег до 50 тыс. руб. для физических лиц
устойчивость к взлому - ГОСТ Р 50862-2005, класс Н0
толщина лицевой панели - 5 мм, толщина боковых стенок - 2 мм
2-х ригельная система запирания
защита замка от высверливания, комплектуются ключевыми замками
предусмотрена возможность анкерного крепления к полу и стене
укомплектован полками в каждом отделении, трейзер (кассовое отделение) в ве</t>
  </si>
  <si>
    <t>385         550</t>
  </si>
  <si>
    <t>70             101</t>
  </si>
  <si>
    <t>ASM-165 Т</t>
  </si>
  <si>
    <t>Мебельный сейф Valberg имеет одностенный корпус толщиной 3 мм, двустенную дверь с передней плитой толщиной 6 мм.
Внутри сейфа находятся три полки и встроенная касса (трейзер), запираемая на ключ.Ключевой замок (Kaba Mauer, Германия) защищен от высверливания твердосплавной металлической пластиной. Односторонняя ригельная система запирания, устройство блокировки ригелей.</t>
  </si>
  <si>
    <t>ASM-165 Т EL</t>
  </si>
  <si>
    <t>Мебельный сейф Valberg имеет одностенный корпус толщиной 3 мм, двустенную дверь с передней плитой толщиной 6 мм.
Внутри сейфа находятся две регулируемых по высоте полки и встроенная касса (трейзер), запираемая на ключ. Электронный кодовый замок Mauer (Германия). Защищен от высверливания твердосплавной металлической пластиной. Односторонняя ригельная система запирания, устройство блокировки ригелей..</t>
  </si>
  <si>
    <t>В</t>
  </si>
  <si>
    <t>Ш</t>
  </si>
  <si>
    <t>Г</t>
  </si>
  <si>
    <t>кол-во полок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</si>
</sst>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"/>
      <name val="Calibri"/>
      <family val="2"/>
    </font>
    <font>
      <sz val="6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color indexed="8"/>
      <name val="Calibri"/>
      <family val="2"/>
    </font>
    <font>
      <sz val="4"/>
      <name val="Calibri"/>
      <family val="2"/>
    </font>
    <font>
      <b/>
      <sz val="8"/>
      <color indexed="18"/>
      <name val="Calibri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 locked="0"/>
    </xf>
    <xf numFmtId="0" fontId="20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/>
      <protection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3" fontId="2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/>
      <protection/>
    </xf>
    <xf numFmtId="3" fontId="23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/>
      <protection locked="0"/>
    </xf>
    <xf numFmtId="0" fontId="47" fillId="0" borderId="11" xfId="0" applyFont="1" applyBorder="1" applyAlignment="1">
      <alignment/>
    </xf>
    <xf numFmtId="0" fontId="20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>
      <alignment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/>
    </xf>
    <xf numFmtId="3" fontId="21" fillId="0" borderId="11" xfId="0" applyNumberFormat="1" applyFont="1" applyBorder="1" applyAlignment="1" applyProtection="1">
      <alignment horizontal="center" vertical="center" wrapText="1"/>
      <protection locked="0"/>
    </xf>
    <xf numFmtId="3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1" xfId="0" applyFont="1" applyBorder="1" applyAlignment="1">
      <alignment vertical="top"/>
    </xf>
    <xf numFmtId="0" fontId="26" fillId="0" borderId="11" xfId="0" applyFont="1" applyBorder="1" applyAlignment="1" applyProtection="1">
      <alignment horizontal="left" vertical="top" wrapText="1"/>
      <protection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9" fillId="16" borderId="11" xfId="0" applyFont="1" applyFill="1" applyBorder="1" applyAlignment="1" applyProtection="1">
      <alignment horizontal="center" vertical="center" wrapText="1"/>
      <protection locked="0"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49" fontId="28" fillId="0" borderId="13" xfId="0" applyNumberFormat="1" applyFont="1" applyBorder="1" applyAlignment="1" applyProtection="1">
      <alignment horizontal="center"/>
      <protection locked="0"/>
    </xf>
    <xf numFmtId="49" fontId="28" fillId="0" borderId="0" xfId="0" applyNumberFormat="1" applyFont="1" applyBorder="1" applyAlignment="1" applyProtection="1">
      <alignment horizontal="center"/>
      <protection locked="0"/>
    </xf>
    <xf numFmtId="0" fontId="24" fillId="16" borderId="14" xfId="0" applyFont="1" applyFill="1" applyBorder="1" applyAlignment="1" applyProtection="1">
      <alignment horizontal="center" vertical="center" wrapText="1"/>
      <protection locked="0"/>
    </xf>
    <xf numFmtId="0" fontId="24" fillId="16" borderId="15" xfId="0" applyFont="1" applyFill="1" applyBorder="1" applyAlignment="1" applyProtection="1">
      <alignment horizontal="center" vertical="center" wrapText="1"/>
      <protection locked="0"/>
    </xf>
    <xf numFmtId="3" fontId="30" fillId="16" borderId="16" xfId="0" applyNumberFormat="1" applyFont="1" applyFill="1" applyBorder="1" applyAlignment="1">
      <alignment horizontal="center" vertical="center" wrapText="1"/>
    </xf>
    <xf numFmtId="3" fontId="30" fillId="16" borderId="11" xfId="0" applyNumberFormat="1" applyFont="1" applyFill="1" applyBorder="1" applyAlignment="1">
      <alignment horizontal="center" vertical="center" wrapText="1"/>
    </xf>
    <xf numFmtId="0" fontId="29" fillId="16" borderId="16" xfId="0" applyFont="1" applyFill="1" applyBorder="1" applyAlignment="1" applyProtection="1">
      <alignment horizontal="center" vertical="center" wrapText="1"/>
      <protection locked="0"/>
    </xf>
    <xf numFmtId="0" fontId="29" fillId="16" borderId="11" xfId="0" applyFont="1" applyFill="1" applyBorder="1" applyAlignment="1" applyProtection="1">
      <alignment horizontal="center" vertical="center" wrapText="1"/>
      <protection locked="0"/>
    </xf>
    <xf numFmtId="0" fontId="24" fillId="16" borderId="17" xfId="0" applyFont="1" applyFill="1" applyBorder="1" applyAlignment="1" applyProtection="1">
      <alignment horizontal="center" vertical="center" wrapText="1"/>
      <protection locked="0"/>
    </xf>
    <xf numFmtId="0" fontId="24" fillId="16" borderId="12" xfId="0" applyFont="1" applyFill="1" applyBorder="1" applyAlignment="1" applyProtection="1">
      <alignment horizontal="center" vertical="center" wrapText="1"/>
      <protection locked="0"/>
    </xf>
    <xf numFmtId="0" fontId="30" fillId="16" borderId="16" xfId="0" applyFont="1" applyFill="1" applyBorder="1" applyAlignment="1" applyProtection="1">
      <alignment horizontal="center" vertical="center" wrapText="1"/>
      <protection locked="0"/>
    </xf>
    <xf numFmtId="0" fontId="30" fillId="16" borderId="11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>
      <alignment horizontal="left"/>
    </xf>
    <xf numFmtId="0" fontId="3" fillId="16" borderId="11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/>
      <protection/>
    </xf>
    <xf numFmtId="0" fontId="21" fillId="34" borderId="11" xfId="0" applyFont="1" applyFill="1" applyBorder="1" applyAlignment="1" applyProtection="1">
      <alignment horizontal="center" vertical="center" wrapText="1"/>
      <protection/>
    </xf>
    <xf numFmtId="3" fontId="23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1" fillId="34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2.jpeg" /><Relationship Id="rId3" Type="http://schemas.openxmlformats.org/officeDocument/2006/relationships/image" Target="../media/image13.jpeg" /><Relationship Id="rId4" Type="http://schemas.openxmlformats.org/officeDocument/2006/relationships/image" Target="../media/image14.jpeg" /><Relationship Id="rId5" Type="http://schemas.openxmlformats.org/officeDocument/2006/relationships/image" Target="../media/image15.jpeg" /><Relationship Id="rId6" Type="http://schemas.openxmlformats.org/officeDocument/2006/relationships/image" Target="../media/image16.jpeg" /><Relationship Id="rId7" Type="http://schemas.openxmlformats.org/officeDocument/2006/relationships/image" Target="../media/image17.jpeg" /><Relationship Id="rId8" Type="http://schemas.openxmlformats.org/officeDocument/2006/relationships/image" Target="../media/image18.jpeg" /><Relationship Id="rId9" Type="http://schemas.openxmlformats.org/officeDocument/2006/relationships/image" Target="../media/image19.jpeg" /><Relationship Id="rId10" Type="http://schemas.openxmlformats.org/officeDocument/2006/relationships/image" Target="../media/image20.jpeg" /><Relationship Id="rId11" Type="http://schemas.openxmlformats.org/officeDocument/2006/relationships/image" Target="../media/image21.jpeg" /><Relationship Id="rId12" Type="http://schemas.openxmlformats.org/officeDocument/2006/relationships/image" Target="../media/image22.jpeg" /><Relationship Id="rId13" Type="http://schemas.openxmlformats.org/officeDocument/2006/relationships/image" Target="../media/image23.jpeg" /><Relationship Id="rId14" Type="http://schemas.openxmlformats.org/officeDocument/2006/relationships/image" Target="../media/image24.jpeg" /><Relationship Id="rId15" Type="http://schemas.openxmlformats.org/officeDocument/2006/relationships/image" Target="../media/image25.jpeg" /><Relationship Id="rId16" Type="http://schemas.openxmlformats.org/officeDocument/2006/relationships/image" Target="../media/image26.jpeg" /><Relationship Id="rId17" Type="http://schemas.openxmlformats.org/officeDocument/2006/relationships/image" Target="../media/image27.jpeg" /><Relationship Id="rId18" Type="http://schemas.openxmlformats.org/officeDocument/2006/relationships/image" Target="../media/image28.jpeg" /><Relationship Id="rId19" Type="http://schemas.openxmlformats.org/officeDocument/2006/relationships/image" Target="../media/image29.jpeg" /><Relationship Id="rId20" Type="http://schemas.openxmlformats.org/officeDocument/2006/relationships/image" Target="../media/image3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Relationship Id="rId2" Type="http://schemas.openxmlformats.org/officeDocument/2006/relationships/image" Target="../media/image3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11</xdr:row>
      <xdr:rowOff>666750</xdr:rowOff>
    </xdr:from>
    <xdr:to>
      <xdr:col>2</xdr:col>
      <xdr:colOff>428625</xdr:colOff>
      <xdr:row>11</xdr:row>
      <xdr:rowOff>1114425</xdr:rowOff>
    </xdr:to>
    <xdr:pic>
      <xdr:nvPicPr>
        <xdr:cNvPr id="1" name="Picture 11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771775"/>
          <a:ext cx="361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12</xdr:row>
      <xdr:rowOff>466725</xdr:rowOff>
    </xdr:from>
    <xdr:to>
      <xdr:col>2</xdr:col>
      <xdr:colOff>438150</xdr:colOff>
      <xdr:row>12</xdr:row>
      <xdr:rowOff>981075</xdr:rowOff>
    </xdr:to>
    <xdr:pic>
      <xdr:nvPicPr>
        <xdr:cNvPr id="2" name="Picture 112" descr="17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" y="4286250"/>
          <a:ext cx="400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13</xdr:row>
      <xdr:rowOff>390525</xdr:rowOff>
    </xdr:from>
    <xdr:to>
      <xdr:col>2</xdr:col>
      <xdr:colOff>438150</xdr:colOff>
      <xdr:row>13</xdr:row>
      <xdr:rowOff>971550</xdr:rowOff>
    </xdr:to>
    <xdr:pic>
      <xdr:nvPicPr>
        <xdr:cNvPr id="3" name="Picture 113" descr="284908001_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6143625"/>
          <a:ext cx="3905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16</xdr:row>
      <xdr:rowOff>514350</xdr:rowOff>
    </xdr:from>
    <xdr:to>
      <xdr:col>2</xdr:col>
      <xdr:colOff>438150</xdr:colOff>
      <xdr:row>16</xdr:row>
      <xdr:rowOff>885825</xdr:rowOff>
    </xdr:to>
    <xdr:pic>
      <xdr:nvPicPr>
        <xdr:cNvPr id="4" name="Picture 115" descr="284908401_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95400" y="11077575"/>
          <a:ext cx="390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17</xdr:row>
      <xdr:rowOff>180975</xdr:rowOff>
    </xdr:from>
    <xdr:to>
      <xdr:col>3</xdr:col>
      <xdr:colOff>180975</xdr:colOff>
      <xdr:row>17</xdr:row>
      <xdr:rowOff>180975</xdr:rowOff>
    </xdr:to>
    <xdr:pic>
      <xdr:nvPicPr>
        <xdr:cNvPr id="5" name="Picture 116" descr="284908601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1244917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18</xdr:row>
      <xdr:rowOff>619125</xdr:rowOff>
    </xdr:from>
    <xdr:to>
      <xdr:col>2</xdr:col>
      <xdr:colOff>428625</xdr:colOff>
      <xdr:row>18</xdr:row>
      <xdr:rowOff>942975</xdr:rowOff>
    </xdr:to>
    <xdr:pic>
      <xdr:nvPicPr>
        <xdr:cNvPr id="6" name="Picture 117" descr="284908801_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76350" y="14792325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19</xdr:row>
      <xdr:rowOff>752475</xdr:rowOff>
    </xdr:from>
    <xdr:to>
      <xdr:col>2</xdr:col>
      <xdr:colOff>419100</xdr:colOff>
      <xdr:row>19</xdr:row>
      <xdr:rowOff>1038225</xdr:rowOff>
    </xdr:to>
    <xdr:pic>
      <xdr:nvPicPr>
        <xdr:cNvPr id="7" name="Picture 118" descr="284909001_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85875" y="166401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14</xdr:row>
      <xdr:rowOff>523875</xdr:rowOff>
    </xdr:from>
    <xdr:to>
      <xdr:col>2</xdr:col>
      <xdr:colOff>419100</xdr:colOff>
      <xdr:row>14</xdr:row>
      <xdr:rowOff>838200</xdr:rowOff>
    </xdr:to>
    <xdr:pic>
      <xdr:nvPicPr>
        <xdr:cNvPr id="8" name="Picture 119" descr="t28e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23975" y="799147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771525</xdr:rowOff>
    </xdr:from>
    <xdr:to>
      <xdr:col>2</xdr:col>
      <xdr:colOff>447675</xdr:colOff>
      <xdr:row>17</xdr:row>
      <xdr:rowOff>1143000</xdr:rowOff>
    </xdr:to>
    <xdr:pic>
      <xdr:nvPicPr>
        <xdr:cNvPr id="9" name="Рисунок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76350" y="13039725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4</xdr:row>
      <xdr:rowOff>57150</xdr:rowOff>
    </xdr:from>
    <xdr:to>
      <xdr:col>17</xdr:col>
      <xdr:colOff>180975</xdr:colOff>
      <xdr:row>5</xdr:row>
      <xdr:rowOff>95250</xdr:rowOff>
    </xdr:to>
    <xdr:pic>
      <xdr:nvPicPr>
        <xdr:cNvPr id="10" name="Рисунок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38725" y="819150"/>
          <a:ext cx="647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161925</xdr:colOff>
      <xdr:row>4</xdr:row>
      <xdr:rowOff>114300</xdr:rowOff>
    </xdr:from>
    <xdr:to>
      <xdr:col>18</xdr:col>
      <xdr:colOff>171450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876300"/>
          <a:ext cx="590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19</xdr:row>
      <xdr:rowOff>752475</xdr:rowOff>
    </xdr:from>
    <xdr:to>
      <xdr:col>2</xdr:col>
      <xdr:colOff>590550</xdr:colOff>
      <xdr:row>19</xdr:row>
      <xdr:rowOff>1428750</xdr:rowOff>
    </xdr:to>
    <xdr:pic>
      <xdr:nvPicPr>
        <xdr:cNvPr id="2" name="Picture 113" descr="25_1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4371975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695325</xdr:rowOff>
    </xdr:from>
    <xdr:to>
      <xdr:col>2</xdr:col>
      <xdr:colOff>609600</xdr:colOff>
      <xdr:row>20</xdr:row>
      <xdr:rowOff>1543050</xdr:rowOff>
    </xdr:to>
    <xdr:pic>
      <xdr:nvPicPr>
        <xdr:cNvPr id="3" name="Picture 114" descr="25_3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6981825"/>
          <a:ext cx="542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657225</xdr:rowOff>
    </xdr:from>
    <xdr:to>
      <xdr:col>2</xdr:col>
      <xdr:colOff>571500</xdr:colOff>
      <xdr:row>22</xdr:row>
      <xdr:rowOff>1466850</xdr:rowOff>
    </xdr:to>
    <xdr:pic>
      <xdr:nvPicPr>
        <xdr:cNvPr id="4" name="Picture 115" descr="25_2_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3475" y="10458450"/>
          <a:ext cx="523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23</xdr:row>
      <xdr:rowOff>438150</xdr:rowOff>
    </xdr:from>
    <xdr:to>
      <xdr:col>2</xdr:col>
      <xdr:colOff>609600</xdr:colOff>
      <xdr:row>23</xdr:row>
      <xdr:rowOff>1247775</xdr:rowOff>
    </xdr:to>
    <xdr:pic>
      <xdr:nvPicPr>
        <xdr:cNvPr id="5" name="Picture 116" descr="28_1_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04900" y="13001625"/>
          <a:ext cx="5905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24</xdr:row>
      <xdr:rowOff>752475</xdr:rowOff>
    </xdr:from>
    <xdr:to>
      <xdr:col>2</xdr:col>
      <xdr:colOff>609600</xdr:colOff>
      <xdr:row>24</xdr:row>
      <xdr:rowOff>1504950</xdr:rowOff>
    </xdr:to>
    <xdr:pic>
      <xdr:nvPicPr>
        <xdr:cNvPr id="6" name="Picture 117" descr="30_2_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33475" y="153162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26</xdr:row>
      <xdr:rowOff>676275</xdr:rowOff>
    </xdr:from>
    <xdr:to>
      <xdr:col>2</xdr:col>
      <xdr:colOff>609600</xdr:colOff>
      <xdr:row>26</xdr:row>
      <xdr:rowOff>1666875</xdr:rowOff>
    </xdr:to>
    <xdr:pic>
      <xdr:nvPicPr>
        <xdr:cNvPr id="7" name="Picture 118" descr="30_3_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33475" y="19088100"/>
          <a:ext cx="561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27</xdr:row>
      <xdr:rowOff>447675</xdr:rowOff>
    </xdr:from>
    <xdr:to>
      <xdr:col>2</xdr:col>
      <xdr:colOff>609600</xdr:colOff>
      <xdr:row>27</xdr:row>
      <xdr:rowOff>1295400</xdr:rowOff>
    </xdr:to>
    <xdr:pic>
      <xdr:nvPicPr>
        <xdr:cNvPr id="8" name="Picture 119" descr="asm30el_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21174075"/>
          <a:ext cx="581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28</xdr:row>
      <xdr:rowOff>476250</xdr:rowOff>
    </xdr:from>
    <xdr:to>
      <xdr:col>2</xdr:col>
      <xdr:colOff>609600</xdr:colOff>
      <xdr:row>28</xdr:row>
      <xdr:rowOff>1419225</xdr:rowOff>
    </xdr:to>
    <xdr:pic>
      <xdr:nvPicPr>
        <xdr:cNvPr id="9" name="Picture 120" descr="asm46_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4425" y="23431500"/>
          <a:ext cx="581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29</xdr:row>
      <xdr:rowOff>581025</xdr:rowOff>
    </xdr:from>
    <xdr:to>
      <xdr:col>2</xdr:col>
      <xdr:colOff>590550</xdr:colOff>
      <xdr:row>29</xdr:row>
      <xdr:rowOff>1266825</xdr:rowOff>
    </xdr:to>
    <xdr:pic>
      <xdr:nvPicPr>
        <xdr:cNvPr id="10" name="Picture 121" descr="asm63t_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14425" y="2567940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742950</xdr:rowOff>
    </xdr:from>
    <xdr:to>
      <xdr:col>2</xdr:col>
      <xdr:colOff>609600</xdr:colOff>
      <xdr:row>31</xdr:row>
      <xdr:rowOff>1362075</xdr:rowOff>
    </xdr:to>
    <xdr:pic>
      <xdr:nvPicPr>
        <xdr:cNvPr id="11" name="Picture 122" descr="asm63cl_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14425" y="29251275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32</xdr:row>
      <xdr:rowOff>628650</xdr:rowOff>
    </xdr:from>
    <xdr:to>
      <xdr:col>2</xdr:col>
      <xdr:colOff>609600</xdr:colOff>
      <xdr:row>32</xdr:row>
      <xdr:rowOff>1247775</xdr:rowOff>
    </xdr:to>
    <xdr:pic>
      <xdr:nvPicPr>
        <xdr:cNvPr id="12" name="Picture 123" descr="asm63tel_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33475" y="315372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33</xdr:row>
      <xdr:rowOff>628650</xdr:rowOff>
    </xdr:from>
    <xdr:to>
      <xdr:col>2</xdr:col>
      <xdr:colOff>609600</xdr:colOff>
      <xdr:row>33</xdr:row>
      <xdr:rowOff>1047750</xdr:rowOff>
    </xdr:to>
    <xdr:pic>
      <xdr:nvPicPr>
        <xdr:cNvPr id="13" name="Picture 124" descr="asm90t_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95375" y="33585150"/>
          <a:ext cx="600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34</xdr:row>
      <xdr:rowOff>466725</xdr:rowOff>
    </xdr:from>
    <xdr:to>
      <xdr:col>2</xdr:col>
      <xdr:colOff>590550</xdr:colOff>
      <xdr:row>34</xdr:row>
      <xdr:rowOff>1095375</xdr:rowOff>
    </xdr:to>
    <xdr:pic>
      <xdr:nvPicPr>
        <xdr:cNvPr id="14" name="Picture 125" descr="asm90_2_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09675" y="35366325"/>
          <a:ext cx="466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609600</xdr:rowOff>
    </xdr:from>
    <xdr:to>
      <xdr:col>2</xdr:col>
      <xdr:colOff>600075</xdr:colOff>
      <xdr:row>36</xdr:row>
      <xdr:rowOff>1104900</xdr:rowOff>
    </xdr:to>
    <xdr:pic>
      <xdr:nvPicPr>
        <xdr:cNvPr id="15" name="Picture 126" descr="asm120t_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52525" y="38595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37</xdr:row>
      <xdr:rowOff>466725</xdr:rowOff>
    </xdr:from>
    <xdr:to>
      <xdr:col>2</xdr:col>
      <xdr:colOff>609600</xdr:colOff>
      <xdr:row>37</xdr:row>
      <xdr:rowOff>1066800</xdr:rowOff>
    </xdr:to>
    <xdr:pic>
      <xdr:nvPicPr>
        <xdr:cNvPr id="16" name="Picture 127" descr="asm120tcl_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4425" y="40452675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38</xdr:row>
      <xdr:rowOff>619125</xdr:rowOff>
    </xdr:from>
    <xdr:to>
      <xdr:col>2</xdr:col>
      <xdr:colOff>600075</xdr:colOff>
      <xdr:row>38</xdr:row>
      <xdr:rowOff>1143000</xdr:rowOff>
    </xdr:to>
    <xdr:pic>
      <xdr:nvPicPr>
        <xdr:cNvPr id="17" name="Picture 128" descr="asm120tel_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0" y="428720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41</xdr:row>
      <xdr:rowOff>419100</xdr:rowOff>
    </xdr:from>
    <xdr:to>
      <xdr:col>2</xdr:col>
      <xdr:colOff>600075</xdr:colOff>
      <xdr:row>41</xdr:row>
      <xdr:rowOff>1266825</xdr:rowOff>
    </xdr:to>
    <xdr:pic>
      <xdr:nvPicPr>
        <xdr:cNvPr id="18" name="Picture 129" descr="asm120t_2_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0" y="47148750"/>
          <a:ext cx="542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43</xdr:row>
      <xdr:rowOff>152400</xdr:rowOff>
    </xdr:from>
    <xdr:to>
      <xdr:col>2</xdr:col>
      <xdr:colOff>581025</xdr:colOff>
      <xdr:row>43</xdr:row>
      <xdr:rowOff>1685925</xdr:rowOff>
    </xdr:to>
    <xdr:pic>
      <xdr:nvPicPr>
        <xdr:cNvPr id="19" name="Picture 130" descr="asm165t_el_bi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81100" y="50577750"/>
          <a:ext cx="4857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42</xdr:row>
      <xdr:rowOff>238125</xdr:rowOff>
    </xdr:from>
    <xdr:to>
      <xdr:col>2</xdr:col>
      <xdr:colOff>600075</xdr:colOff>
      <xdr:row>42</xdr:row>
      <xdr:rowOff>1514475</xdr:rowOff>
    </xdr:to>
    <xdr:pic>
      <xdr:nvPicPr>
        <xdr:cNvPr id="20" name="Picture 131" descr="asm165t_bi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33475" y="48948975"/>
          <a:ext cx="5524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7:R20"/>
  <sheetViews>
    <sheetView tabSelected="1" view="pageLayout" workbookViewId="0" topLeftCell="A1">
      <selection activeCell="A8" sqref="A8:R8"/>
    </sheetView>
  </sheetViews>
  <sheetFormatPr defaultColWidth="9.140625" defaultRowHeight="15"/>
  <cols>
    <col min="1" max="1" width="7.421875" style="0" customWidth="1"/>
    <col min="2" max="2" width="11.28125" style="0" customWidth="1"/>
    <col min="3" max="3" width="6.7109375" style="0" customWidth="1"/>
    <col min="4" max="4" width="3.421875" style="0" customWidth="1"/>
    <col min="5" max="5" width="4.140625" style="0" customWidth="1"/>
    <col min="6" max="6" width="3.8515625" style="0" customWidth="1"/>
    <col min="7" max="7" width="3.57421875" style="0" customWidth="1"/>
    <col min="8" max="8" width="3.8515625" style="0" customWidth="1"/>
    <col min="9" max="9" width="4.140625" style="0" customWidth="1"/>
    <col min="10" max="10" width="4.57421875" style="0" customWidth="1"/>
    <col min="11" max="12" width="5.00390625" style="0" customWidth="1"/>
    <col min="13" max="13" width="2.57421875" style="0" customWidth="1"/>
    <col min="14" max="14" width="3.57421875" style="0" customWidth="1"/>
    <col min="15" max="15" width="4.7109375" style="0" customWidth="1"/>
    <col min="16" max="16" width="4.00390625" style="0" customWidth="1"/>
    <col min="17" max="17" width="4.7109375" style="0" customWidth="1"/>
    <col min="18" max="18" width="4.421875" style="0" customWidth="1"/>
  </cols>
  <sheetData>
    <row r="7" spans="1:18" ht="15">
      <c r="A7" s="37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ht="15">
      <c r="A8" s="39" t="s">
        <v>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ht="15.75" thickBot="1">
      <c r="A9" s="1" t="s">
        <v>2</v>
      </c>
    </row>
    <row r="10" spans="1:18" ht="15" customHeight="1">
      <c r="A10" s="47" t="s">
        <v>3</v>
      </c>
      <c r="B10" s="41" t="s">
        <v>29</v>
      </c>
      <c r="C10" s="41" t="s">
        <v>30</v>
      </c>
      <c r="D10" s="45" t="s">
        <v>31</v>
      </c>
      <c r="E10" s="45"/>
      <c r="F10" s="45"/>
      <c r="G10" s="45" t="s">
        <v>4</v>
      </c>
      <c r="H10" s="45"/>
      <c r="I10" s="45"/>
      <c r="J10" s="49" t="s">
        <v>5</v>
      </c>
      <c r="K10" s="49"/>
      <c r="L10" s="49"/>
      <c r="M10" s="49" t="s">
        <v>6</v>
      </c>
      <c r="N10" s="45" t="s">
        <v>7</v>
      </c>
      <c r="O10" s="43" t="s">
        <v>8</v>
      </c>
      <c r="P10" s="43" t="s">
        <v>32</v>
      </c>
      <c r="Q10" s="43" t="s">
        <v>33</v>
      </c>
      <c r="R10" s="43" t="s">
        <v>34</v>
      </c>
    </row>
    <row r="11" spans="1:18" ht="15">
      <c r="A11" s="48"/>
      <c r="B11" s="42"/>
      <c r="C11" s="42"/>
      <c r="D11" s="34" t="s">
        <v>9</v>
      </c>
      <c r="E11" s="34" t="s">
        <v>10</v>
      </c>
      <c r="F11" s="34" t="s">
        <v>11</v>
      </c>
      <c r="G11" s="34" t="s">
        <v>9</v>
      </c>
      <c r="H11" s="34" t="s">
        <v>10</v>
      </c>
      <c r="I11" s="34" t="s">
        <v>11</v>
      </c>
      <c r="J11" s="34" t="s">
        <v>12</v>
      </c>
      <c r="K11" s="34" t="s">
        <v>13</v>
      </c>
      <c r="L11" s="34" t="s">
        <v>14</v>
      </c>
      <c r="M11" s="50"/>
      <c r="N11" s="46"/>
      <c r="O11" s="44"/>
      <c r="P11" s="44"/>
      <c r="Q11" s="44"/>
      <c r="R11" s="44"/>
    </row>
    <row r="12" spans="1:18" ht="135" customHeight="1">
      <c r="A12" s="6" t="s">
        <v>15</v>
      </c>
      <c r="B12" s="2" t="s">
        <v>16</v>
      </c>
      <c r="C12" s="3"/>
      <c r="D12" s="35">
        <v>170</v>
      </c>
      <c r="E12" s="35">
        <v>260</v>
      </c>
      <c r="F12" s="35">
        <v>252</v>
      </c>
      <c r="G12" s="35">
        <v>167</v>
      </c>
      <c r="H12" s="35">
        <v>257</v>
      </c>
      <c r="I12" s="35">
        <v>175</v>
      </c>
      <c r="J12" s="4" t="s">
        <v>17</v>
      </c>
      <c r="K12" s="4" t="s">
        <v>18</v>
      </c>
      <c r="L12" s="36" t="s">
        <v>17</v>
      </c>
      <c r="M12" s="35">
        <v>4</v>
      </c>
      <c r="N12" s="35">
        <v>7</v>
      </c>
      <c r="O12" s="8">
        <v>1705</v>
      </c>
      <c r="P12" s="7">
        <f>O12-O12*0.03</f>
        <v>1653.85</v>
      </c>
      <c r="Q12" s="7">
        <f>O12-O12*0.05</f>
        <v>1619.75</v>
      </c>
      <c r="R12" s="7">
        <f>O12-O12*0.07</f>
        <v>1585.65</v>
      </c>
    </row>
    <row r="13" spans="1:18" ht="152.25" customHeight="1">
      <c r="A13" s="6" t="s">
        <v>19</v>
      </c>
      <c r="B13" s="2" t="s">
        <v>20</v>
      </c>
      <c r="C13" s="3"/>
      <c r="D13" s="35"/>
      <c r="E13" s="35"/>
      <c r="F13" s="35"/>
      <c r="G13" s="35"/>
      <c r="H13" s="35"/>
      <c r="I13" s="35"/>
      <c r="J13" s="5" t="s">
        <v>21</v>
      </c>
      <c r="K13" s="5" t="s">
        <v>17</v>
      </c>
      <c r="L13" s="36"/>
      <c r="M13" s="35"/>
      <c r="N13" s="35"/>
      <c r="O13" s="8">
        <v>2615</v>
      </c>
      <c r="P13" s="7">
        <f aca="true" t="shared" si="0" ref="P13:P20">O13-O13*0.03</f>
        <v>2536.55</v>
      </c>
      <c r="Q13" s="7">
        <f aca="true" t="shared" si="1" ref="Q13:Q20">O13-O13*0.05</f>
        <v>2484.25</v>
      </c>
      <c r="R13" s="7">
        <f aca="true" t="shared" si="2" ref="R13:R20">O13-O13*0.07</f>
        <v>2431.95</v>
      </c>
    </row>
    <row r="14" spans="1:18" ht="135" customHeight="1">
      <c r="A14" s="15" t="s">
        <v>22</v>
      </c>
      <c r="B14" s="2" t="s">
        <v>16</v>
      </c>
      <c r="C14" s="3"/>
      <c r="D14" s="35">
        <v>230</v>
      </c>
      <c r="E14" s="35">
        <v>300</v>
      </c>
      <c r="F14" s="35">
        <v>277</v>
      </c>
      <c r="G14" s="35">
        <v>226</v>
      </c>
      <c r="H14" s="35">
        <v>296</v>
      </c>
      <c r="I14" s="35">
        <v>200</v>
      </c>
      <c r="J14" s="57" t="s">
        <v>17</v>
      </c>
      <c r="K14" s="57" t="s">
        <v>18</v>
      </c>
      <c r="L14" s="58">
        <v>1</v>
      </c>
      <c r="M14" s="59">
        <v>6</v>
      </c>
      <c r="N14" s="59">
        <v>13</v>
      </c>
      <c r="O14" s="8">
        <v>2210</v>
      </c>
      <c r="P14" s="60">
        <f t="shared" si="0"/>
        <v>2143.7</v>
      </c>
      <c r="Q14" s="60">
        <f t="shared" si="1"/>
        <v>2099.5</v>
      </c>
      <c r="R14" s="60">
        <f t="shared" si="2"/>
        <v>2055.3</v>
      </c>
    </row>
    <row r="15" spans="1:18" ht="151.5" customHeight="1">
      <c r="A15" s="15" t="s">
        <v>23</v>
      </c>
      <c r="B15" s="2" t="s">
        <v>24</v>
      </c>
      <c r="C15" s="3"/>
      <c r="D15" s="35"/>
      <c r="E15" s="35"/>
      <c r="F15" s="35"/>
      <c r="G15" s="35"/>
      <c r="H15" s="35"/>
      <c r="I15" s="35"/>
      <c r="J15" s="61" t="s">
        <v>21</v>
      </c>
      <c r="K15" s="61" t="s">
        <v>17</v>
      </c>
      <c r="L15" s="58"/>
      <c r="M15" s="59"/>
      <c r="N15" s="59"/>
      <c r="O15" s="8">
        <v>3015</v>
      </c>
      <c r="P15" s="60">
        <f t="shared" si="0"/>
        <v>2924.55</v>
      </c>
      <c r="Q15" s="60">
        <f t="shared" si="1"/>
        <v>2864.25</v>
      </c>
      <c r="R15" s="60">
        <f t="shared" si="2"/>
        <v>2803.95</v>
      </c>
    </row>
    <row r="16" spans="1:18" ht="92.25" customHeight="1">
      <c r="A16" s="9"/>
      <c r="B16" s="10"/>
      <c r="C16" s="11"/>
      <c r="D16" s="12"/>
      <c r="E16" s="12"/>
      <c r="F16" s="12"/>
      <c r="G16" s="12"/>
      <c r="H16" s="12"/>
      <c r="I16" s="12"/>
      <c r="J16" s="12"/>
      <c r="K16" s="12"/>
      <c r="L16" s="13"/>
      <c r="M16" s="12"/>
      <c r="N16" s="12"/>
      <c r="O16" s="16"/>
      <c r="P16" s="14"/>
      <c r="Q16" s="14"/>
      <c r="R16" s="14"/>
    </row>
    <row r="17" spans="1:18" ht="134.25" customHeight="1">
      <c r="A17" s="15" t="s">
        <v>25</v>
      </c>
      <c r="B17" s="2" t="s">
        <v>16</v>
      </c>
      <c r="C17" s="3"/>
      <c r="D17" s="35">
        <v>280</v>
      </c>
      <c r="E17" s="35">
        <v>340</v>
      </c>
      <c r="F17" s="35">
        <v>317</v>
      </c>
      <c r="G17" s="35">
        <v>276</v>
      </c>
      <c r="H17" s="35">
        <v>336</v>
      </c>
      <c r="I17" s="35">
        <v>240</v>
      </c>
      <c r="J17" s="4" t="s">
        <v>17</v>
      </c>
      <c r="K17" s="4" t="s">
        <v>18</v>
      </c>
      <c r="L17" s="36"/>
      <c r="M17" s="35">
        <v>9</v>
      </c>
      <c r="N17" s="35">
        <v>22</v>
      </c>
      <c r="O17" s="8">
        <v>2865</v>
      </c>
      <c r="P17" s="7">
        <f t="shared" si="0"/>
        <v>2779.05</v>
      </c>
      <c r="Q17" s="7">
        <f t="shared" si="1"/>
        <v>2721.75</v>
      </c>
      <c r="R17" s="7">
        <f t="shared" si="2"/>
        <v>2664.45</v>
      </c>
    </row>
    <row r="18" spans="1:18" ht="150">
      <c r="A18" s="15" t="s">
        <v>26</v>
      </c>
      <c r="B18" s="2" t="s">
        <v>24</v>
      </c>
      <c r="C18" s="3"/>
      <c r="D18" s="35"/>
      <c r="E18" s="35"/>
      <c r="F18" s="35"/>
      <c r="G18" s="35"/>
      <c r="H18" s="35"/>
      <c r="I18" s="35"/>
      <c r="J18" s="5" t="s">
        <v>21</v>
      </c>
      <c r="K18" s="5" t="s">
        <v>17</v>
      </c>
      <c r="L18" s="36"/>
      <c r="M18" s="35"/>
      <c r="N18" s="35"/>
      <c r="O18" s="8">
        <v>3825</v>
      </c>
      <c r="P18" s="7">
        <f t="shared" si="0"/>
        <v>3710.25</v>
      </c>
      <c r="Q18" s="7">
        <f t="shared" si="1"/>
        <v>3633.75</v>
      </c>
      <c r="R18" s="7">
        <f t="shared" si="2"/>
        <v>3557.25</v>
      </c>
    </row>
    <row r="19" spans="1:18" ht="135">
      <c r="A19" s="15" t="s">
        <v>27</v>
      </c>
      <c r="B19" s="2" t="s">
        <v>16</v>
      </c>
      <c r="C19" s="3"/>
      <c r="D19" s="35">
        <v>400</v>
      </c>
      <c r="E19" s="35">
        <v>400</v>
      </c>
      <c r="F19" s="35">
        <v>377</v>
      </c>
      <c r="G19" s="35">
        <v>396</v>
      </c>
      <c r="H19" s="35">
        <v>396</v>
      </c>
      <c r="I19" s="35">
        <v>300</v>
      </c>
      <c r="J19" s="4" t="s">
        <v>17</v>
      </c>
      <c r="K19" s="4" t="s">
        <v>18</v>
      </c>
      <c r="L19" s="36"/>
      <c r="M19" s="35">
        <v>19</v>
      </c>
      <c r="N19" s="35">
        <v>47</v>
      </c>
      <c r="O19" s="8">
        <v>4430</v>
      </c>
      <c r="P19" s="7">
        <f t="shared" si="0"/>
        <v>4297.1</v>
      </c>
      <c r="Q19" s="7">
        <f t="shared" si="1"/>
        <v>4208.5</v>
      </c>
      <c r="R19" s="7">
        <f t="shared" si="2"/>
        <v>4119.9</v>
      </c>
    </row>
    <row r="20" spans="1:18" ht="150">
      <c r="A20" s="15" t="s">
        <v>28</v>
      </c>
      <c r="B20" s="2" t="s">
        <v>24</v>
      </c>
      <c r="C20" s="3"/>
      <c r="D20" s="35"/>
      <c r="E20" s="35"/>
      <c r="F20" s="35"/>
      <c r="G20" s="35"/>
      <c r="H20" s="35"/>
      <c r="I20" s="35"/>
      <c r="J20" s="5" t="s">
        <v>21</v>
      </c>
      <c r="K20" s="5" t="s">
        <v>17</v>
      </c>
      <c r="L20" s="36"/>
      <c r="M20" s="35"/>
      <c r="N20" s="35"/>
      <c r="O20" s="8">
        <v>5435</v>
      </c>
      <c r="P20" s="7">
        <f t="shared" si="0"/>
        <v>5271.95</v>
      </c>
      <c r="Q20" s="7">
        <f t="shared" si="1"/>
        <v>5163.25</v>
      </c>
      <c r="R20" s="7">
        <f t="shared" si="2"/>
        <v>5054.55</v>
      </c>
    </row>
  </sheetData>
  <sheetProtection/>
  <mergeCells count="50">
    <mergeCell ref="A10:A11"/>
    <mergeCell ref="D10:F10"/>
    <mergeCell ref="G10:I10"/>
    <mergeCell ref="J10:L10"/>
    <mergeCell ref="M10:M11"/>
    <mergeCell ref="O10:O11"/>
    <mergeCell ref="P10:P11"/>
    <mergeCell ref="Q10:Q11"/>
    <mergeCell ref="R10:R11"/>
    <mergeCell ref="D12:D13"/>
    <mergeCell ref="E12:E13"/>
    <mergeCell ref="F12:F13"/>
    <mergeCell ref="G12:G13"/>
    <mergeCell ref="H12:H13"/>
    <mergeCell ref="I12:I13"/>
    <mergeCell ref="N10:N11"/>
    <mergeCell ref="N12:N13"/>
    <mergeCell ref="D14:D15"/>
    <mergeCell ref="E14:E15"/>
    <mergeCell ref="F14:F15"/>
    <mergeCell ref="G14:G15"/>
    <mergeCell ref="H14:H15"/>
    <mergeCell ref="I14:I15"/>
    <mergeCell ref="N14:N15"/>
    <mergeCell ref="H17:H18"/>
    <mergeCell ref="I17:I18"/>
    <mergeCell ref="L12:L13"/>
    <mergeCell ref="M12:M13"/>
    <mergeCell ref="M14:M15"/>
    <mergeCell ref="M17:M18"/>
    <mergeCell ref="N17:N18"/>
    <mergeCell ref="A7:R7"/>
    <mergeCell ref="A8:R8"/>
    <mergeCell ref="M19:M20"/>
    <mergeCell ref="N19:N20"/>
    <mergeCell ref="B10:B11"/>
    <mergeCell ref="C10:C11"/>
    <mergeCell ref="L14:L15"/>
    <mergeCell ref="L17:L18"/>
    <mergeCell ref="D17:D18"/>
    <mergeCell ref="E17:E18"/>
    <mergeCell ref="L19:L20"/>
    <mergeCell ref="D19:D20"/>
    <mergeCell ref="E19:E20"/>
    <mergeCell ref="F19:F20"/>
    <mergeCell ref="G19:G20"/>
    <mergeCell ref="H19:H20"/>
    <mergeCell ref="I19:I20"/>
    <mergeCell ref="F17:F18"/>
    <mergeCell ref="G17:G18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7:S44"/>
  <sheetViews>
    <sheetView view="pageLayout" workbookViewId="0" topLeftCell="A1">
      <selection activeCell="A8" sqref="A8:S8"/>
    </sheetView>
  </sheetViews>
  <sheetFormatPr defaultColWidth="9.140625" defaultRowHeight="15"/>
  <cols>
    <col min="1" max="1" width="7.140625" style="0" customWidth="1"/>
    <col min="4" max="4" width="2.8515625" style="0" customWidth="1"/>
    <col min="5" max="5" width="2.7109375" style="0" customWidth="1"/>
    <col min="6" max="6" width="2.8515625" style="0" customWidth="1"/>
    <col min="7" max="7" width="3.57421875" style="0" customWidth="1"/>
    <col min="8" max="8" width="3.140625" style="0" customWidth="1"/>
    <col min="9" max="9" width="2.8515625" style="0" customWidth="1"/>
    <col min="10" max="10" width="4.421875" style="0" customWidth="1"/>
    <col min="11" max="11" width="4.8515625" style="0" customWidth="1"/>
    <col min="12" max="12" width="5.7109375" style="0" customWidth="1"/>
    <col min="13" max="13" width="4.00390625" style="0" customWidth="1"/>
    <col min="14" max="14" width="2.8515625" style="0" customWidth="1"/>
    <col min="15" max="15" width="4.140625" style="0" customWidth="1"/>
    <col min="16" max="16" width="4.57421875" style="0" customWidth="1"/>
    <col min="17" max="17" width="4.00390625" style="0" customWidth="1"/>
    <col min="18" max="18" width="4.7109375" style="0" customWidth="1"/>
    <col min="19" max="19" width="4.421875" style="0" customWidth="1"/>
  </cols>
  <sheetData>
    <row r="7" spans="1:19" ht="15">
      <c r="A7" s="38" t="s">
        <v>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 ht="15">
      <c r="A8" s="40" t="s">
        <v>35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16" ht="15">
      <c r="A9" s="17" t="s">
        <v>36</v>
      </c>
      <c r="B9" s="17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5">
      <c r="A10" s="17" t="s">
        <v>37</v>
      </c>
      <c r="B10" s="17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">
      <c r="A11" s="17" t="s">
        <v>38</v>
      </c>
      <c r="B11" s="17"/>
      <c r="C11" s="1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">
      <c r="A12" s="17" t="s">
        <v>44</v>
      </c>
      <c r="B12" s="17"/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5">
      <c r="A13" s="17" t="s">
        <v>39</v>
      </c>
      <c r="B13" s="17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">
      <c r="A14" s="17" t="s">
        <v>40</v>
      </c>
      <c r="B14" s="17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">
      <c r="A15" s="17" t="s">
        <v>41</v>
      </c>
      <c r="B15" s="17"/>
      <c r="C15" s="17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5">
      <c r="A16" s="17" t="s">
        <v>42</v>
      </c>
      <c r="B16" s="17"/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51" t="s">
        <v>43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</row>
    <row r="18" spans="1:19" ht="15">
      <c r="A18" s="52" t="s">
        <v>3</v>
      </c>
      <c r="B18" s="52" t="s">
        <v>29</v>
      </c>
      <c r="C18" s="52" t="s">
        <v>30</v>
      </c>
      <c r="D18" s="46" t="s">
        <v>31</v>
      </c>
      <c r="E18" s="46"/>
      <c r="F18" s="46"/>
      <c r="G18" s="46" t="s">
        <v>4</v>
      </c>
      <c r="H18" s="46"/>
      <c r="I18" s="46"/>
      <c r="J18" s="46" t="s">
        <v>5</v>
      </c>
      <c r="K18" s="46"/>
      <c r="L18" s="46"/>
      <c r="M18" s="46"/>
      <c r="N18" s="46" t="s">
        <v>6</v>
      </c>
      <c r="O18" s="46" t="s">
        <v>7</v>
      </c>
      <c r="P18" s="44" t="s">
        <v>8</v>
      </c>
      <c r="Q18" s="44" t="s">
        <v>32</v>
      </c>
      <c r="R18" s="44" t="s">
        <v>33</v>
      </c>
      <c r="S18" s="44" t="s">
        <v>34</v>
      </c>
    </row>
    <row r="19" spans="1:19" ht="15">
      <c r="A19" s="52"/>
      <c r="B19" s="52"/>
      <c r="C19" s="52"/>
      <c r="D19" s="34" t="s">
        <v>86</v>
      </c>
      <c r="E19" s="34" t="s">
        <v>87</v>
      </c>
      <c r="F19" s="34" t="s">
        <v>88</v>
      </c>
      <c r="G19" s="34" t="s">
        <v>86</v>
      </c>
      <c r="H19" s="34" t="s">
        <v>87</v>
      </c>
      <c r="I19" s="34" t="s">
        <v>88</v>
      </c>
      <c r="J19" s="34" t="s">
        <v>12</v>
      </c>
      <c r="K19" s="34" t="s">
        <v>13</v>
      </c>
      <c r="L19" s="34" t="s">
        <v>45</v>
      </c>
      <c r="M19" s="34" t="s">
        <v>89</v>
      </c>
      <c r="N19" s="46"/>
      <c r="O19" s="46"/>
      <c r="P19" s="44"/>
      <c r="Q19" s="44"/>
      <c r="R19" s="44"/>
      <c r="S19" s="44"/>
    </row>
    <row r="20" spans="1:19" ht="210">
      <c r="A20" s="21" t="s">
        <v>46</v>
      </c>
      <c r="B20" s="20" t="s">
        <v>47</v>
      </c>
      <c r="C20" s="19"/>
      <c r="D20" s="56">
        <v>250</v>
      </c>
      <c r="E20" s="56">
        <v>340</v>
      </c>
      <c r="F20" s="56">
        <v>280</v>
      </c>
      <c r="G20" s="56">
        <v>246</v>
      </c>
      <c r="H20" s="56">
        <v>336</v>
      </c>
      <c r="I20" s="56">
        <v>226</v>
      </c>
      <c r="J20" s="22" t="s">
        <v>17</v>
      </c>
      <c r="K20" s="22" t="s">
        <v>18</v>
      </c>
      <c r="L20" s="53" t="s">
        <v>17</v>
      </c>
      <c r="M20" s="56">
        <v>1</v>
      </c>
      <c r="N20" s="56">
        <v>14</v>
      </c>
      <c r="O20" s="56">
        <v>19</v>
      </c>
      <c r="P20" s="8">
        <v>5540</v>
      </c>
      <c r="Q20" s="29">
        <f>P20-P20*0.03</f>
        <v>5373.8</v>
      </c>
      <c r="R20" s="7">
        <f>P20-P20*0.05</f>
        <v>5263</v>
      </c>
      <c r="S20" s="7">
        <f>P20-P20*0.07</f>
        <v>5152.2</v>
      </c>
    </row>
    <row r="21" spans="1:19" ht="182.25">
      <c r="A21" s="21" t="s">
        <v>48</v>
      </c>
      <c r="B21" s="23" t="s">
        <v>49</v>
      </c>
      <c r="C21" s="19"/>
      <c r="D21" s="56"/>
      <c r="E21" s="56"/>
      <c r="F21" s="56"/>
      <c r="G21" s="56"/>
      <c r="H21" s="56"/>
      <c r="I21" s="56"/>
      <c r="J21" s="22" t="s">
        <v>50</v>
      </c>
      <c r="K21" s="22" t="s">
        <v>18</v>
      </c>
      <c r="L21" s="55"/>
      <c r="M21" s="56"/>
      <c r="N21" s="56"/>
      <c r="O21" s="56"/>
      <c r="P21" s="8">
        <v>7555</v>
      </c>
      <c r="Q21" s="29">
        <f aca="true" t="shared" si="0" ref="Q21:Q44">P21-P21*0.03</f>
        <v>7328.35</v>
      </c>
      <c r="R21" s="7">
        <f aca="true" t="shared" si="1" ref="R21:R44">P21-P21*0.05</f>
        <v>7177.25</v>
      </c>
      <c r="S21" s="7">
        <f aca="true" t="shared" si="2" ref="S21:S44">P21-P21*0.07</f>
        <v>7026.15</v>
      </c>
    </row>
    <row r="22" spans="1:19" ht="94.5" customHeight="1">
      <c r="A22" s="24"/>
      <c r="B22" s="25"/>
      <c r="C22" s="26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6"/>
      <c r="Q22" s="27"/>
      <c r="R22" s="27"/>
      <c r="S22" s="27"/>
    </row>
    <row r="23" spans="1:19" ht="217.5">
      <c r="A23" s="21" t="s">
        <v>51</v>
      </c>
      <c r="B23" s="20" t="s">
        <v>52</v>
      </c>
      <c r="C23" s="19"/>
      <c r="D23" s="22">
        <v>250</v>
      </c>
      <c r="E23" s="22">
        <v>340</v>
      </c>
      <c r="F23" s="22">
        <v>280</v>
      </c>
      <c r="G23" s="22">
        <v>246</v>
      </c>
      <c r="H23" s="22">
        <v>336</v>
      </c>
      <c r="I23" s="22">
        <v>226</v>
      </c>
      <c r="J23" s="22" t="s">
        <v>21</v>
      </c>
      <c r="K23" s="22" t="s">
        <v>17</v>
      </c>
      <c r="L23" s="22" t="s">
        <v>17</v>
      </c>
      <c r="M23" s="22">
        <v>1</v>
      </c>
      <c r="N23" s="22">
        <v>14</v>
      </c>
      <c r="O23" s="22">
        <v>19</v>
      </c>
      <c r="P23" s="8">
        <v>9570</v>
      </c>
      <c r="Q23" s="29">
        <f t="shared" si="0"/>
        <v>9282.9</v>
      </c>
      <c r="R23" s="7">
        <f t="shared" si="1"/>
        <v>9091.5</v>
      </c>
      <c r="S23" s="7">
        <f t="shared" si="2"/>
        <v>8900.1</v>
      </c>
    </row>
    <row r="24" spans="1:19" ht="157.5" customHeight="1">
      <c r="A24" s="21" t="s">
        <v>53</v>
      </c>
      <c r="B24" s="23" t="s">
        <v>54</v>
      </c>
      <c r="C24" s="19"/>
      <c r="D24" s="22">
        <v>280</v>
      </c>
      <c r="E24" s="22">
        <v>390</v>
      </c>
      <c r="F24" s="22">
        <v>280</v>
      </c>
      <c r="G24" s="22">
        <v>276</v>
      </c>
      <c r="H24" s="22">
        <v>386</v>
      </c>
      <c r="I24" s="22">
        <v>226</v>
      </c>
      <c r="J24" s="22" t="s">
        <v>17</v>
      </c>
      <c r="K24" s="22" t="s">
        <v>18</v>
      </c>
      <c r="L24" s="22" t="s">
        <v>17</v>
      </c>
      <c r="M24" s="22">
        <v>1</v>
      </c>
      <c r="N24" s="22">
        <v>15</v>
      </c>
      <c r="O24" s="22">
        <v>24</v>
      </c>
      <c r="P24" s="8">
        <v>6245</v>
      </c>
      <c r="Q24" s="29">
        <f t="shared" si="0"/>
        <v>6057.65</v>
      </c>
      <c r="R24" s="7">
        <f t="shared" si="1"/>
        <v>5932.75</v>
      </c>
      <c r="S24" s="7">
        <f t="shared" si="2"/>
        <v>5807.85</v>
      </c>
    </row>
    <row r="25" spans="1:19" ht="210">
      <c r="A25" s="21" t="s">
        <v>55</v>
      </c>
      <c r="B25" s="20" t="s">
        <v>47</v>
      </c>
      <c r="C25" s="19"/>
      <c r="D25" s="22">
        <v>300</v>
      </c>
      <c r="E25" s="22">
        <v>440</v>
      </c>
      <c r="F25" s="22">
        <v>355</v>
      </c>
      <c r="G25" s="22">
        <v>296</v>
      </c>
      <c r="H25" s="22">
        <v>436</v>
      </c>
      <c r="I25" s="22">
        <v>301</v>
      </c>
      <c r="J25" s="22" t="s">
        <v>17</v>
      </c>
      <c r="K25" s="22" t="s">
        <v>18</v>
      </c>
      <c r="L25" s="22" t="s">
        <v>17</v>
      </c>
      <c r="M25" s="22">
        <v>1</v>
      </c>
      <c r="N25" s="22">
        <v>21</v>
      </c>
      <c r="O25" s="22">
        <v>39</v>
      </c>
      <c r="P25" s="8">
        <v>6645</v>
      </c>
      <c r="Q25" s="29">
        <f t="shared" si="0"/>
        <v>6445.65</v>
      </c>
      <c r="R25" s="7">
        <f t="shared" si="1"/>
        <v>6312.75</v>
      </c>
      <c r="S25" s="7">
        <f t="shared" si="2"/>
        <v>6179.85</v>
      </c>
    </row>
    <row r="26" spans="1:19" ht="93" customHeight="1">
      <c r="A26" s="24"/>
      <c r="B26" s="28"/>
      <c r="C26" s="26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6"/>
      <c r="Q26" s="27"/>
      <c r="R26" s="27"/>
      <c r="S26" s="27"/>
    </row>
    <row r="27" spans="1:19" ht="182.25">
      <c r="A27" s="21" t="s">
        <v>56</v>
      </c>
      <c r="B27" s="23" t="s">
        <v>49</v>
      </c>
      <c r="C27" s="19"/>
      <c r="D27" s="53">
        <v>300</v>
      </c>
      <c r="E27" s="53">
        <v>440</v>
      </c>
      <c r="F27" s="53">
        <v>355</v>
      </c>
      <c r="G27" s="53">
        <v>296</v>
      </c>
      <c r="H27" s="53">
        <v>436</v>
      </c>
      <c r="I27" s="53">
        <v>301</v>
      </c>
      <c r="J27" s="22" t="s">
        <v>50</v>
      </c>
      <c r="K27" s="22" t="s">
        <v>18</v>
      </c>
      <c r="L27" s="53" t="s">
        <v>17</v>
      </c>
      <c r="M27" s="53">
        <v>1</v>
      </c>
      <c r="N27" s="53">
        <v>21</v>
      </c>
      <c r="O27" s="53">
        <v>39</v>
      </c>
      <c r="P27" s="8">
        <v>8665</v>
      </c>
      <c r="Q27" s="7">
        <f t="shared" si="0"/>
        <v>8405.05</v>
      </c>
      <c r="R27" s="7">
        <f t="shared" si="1"/>
        <v>8231.75</v>
      </c>
      <c r="S27" s="7">
        <f t="shared" si="2"/>
        <v>8058.45</v>
      </c>
    </row>
    <row r="28" spans="1:19" ht="175.5">
      <c r="A28" s="21" t="s">
        <v>57</v>
      </c>
      <c r="B28" s="23" t="s">
        <v>52</v>
      </c>
      <c r="C28" s="19"/>
      <c r="D28" s="55"/>
      <c r="E28" s="54"/>
      <c r="F28" s="55"/>
      <c r="G28" s="55"/>
      <c r="H28" s="54"/>
      <c r="I28" s="54"/>
      <c r="J28" s="22" t="s">
        <v>21</v>
      </c>
      <c r="K28" s="22" t="s">
        <v>17</v>
      </c>
      <c r="L28" s="55"/>
      <c r="M28" s="55"/>
      <c r="N28" s="55"/>
      <c r="O28" s="55"/>
      <c r="P28" s="8">
        <v>10680</v>
      </c>
      <c r="Q28" s="29">
        <f t="shared" si="0"/>
        <v>10359.6</v>
      </c>
      <c r="R28" s="7">
        <f t="shared" si="1"/>
        <v>10146</v>
      </c>
      <c r="S28" s="7">
        <f t="shared" si="2"/>
        <v>9932.4</v>
      </c>
    </row>
    <row r="29" spans="1:19" ht="168.75">
      <c r="A29" s="21" t="s">
        <v>58</v>
      </c>
      <c r="B29" s="23" t="s">
        <v>47</v>
      </c>
      <c r="C29" s="19"/>
      <c r="D29" s="22">
        <v>440</v>
      </c>
      <c r="E29" s="54"/>
      <c r="F29" s="22">
        <v>355</v>
      </c>
      <c r="G29" s="22">
        <v>456</v>
      </c>
      <c r="H29" s="54"/>
      <c r="I29" s="54"/>
      <c r="J29" s="22" t="s">
        <v>17</v>
      </c>
      <c r="K29" s="22" t="s">
        <v>18</v>
      </c>
      <c r="L29" s="22" t="s">
        <v>17</v>
      </c>
      <c r="M29" s="22">
        <v>1</v>
      </c>
      <c r="N29" s="22">
        <v>27</v>
      </c>
      <c r="O29" s="22">
        <v>60</v>
      </c>
      <c r="P29" s="8">
        <v>7050</v>
      </c>
      <c r="Q29" s="7">
        <f t="shared" si="0"/>
        <v>6838.5</v>
      </c>
      <c r="R29" s="7">
        <f t="shared" si="1"/>
        <v>6697.5</v>
      </c>
      <c r="S29" s="7">
        <f t="shared" si="2"/>
        <v>6556.5</v>
      </c>
    </row>
    <row r="30" spans="1:19" ht="175.5">
      <c r="A30" s="21" t="s">
        <v>59</v>
      </c>
      <c r="B30" s="23" t="s">
        <v>60</v>
      </c>
      <c r="C30" s="19"/>
      <c r="D30" s="22">
        <v>630</v>
      </c>
      <c r="E30" s="55"/>
      <c r="F30" s="22">
        <v>380</v>
      </c>
      <c r="G30" s="22">
        <v>500</v>
      </c>
      <c r="H30" s="55"/>
      <c r="I30" s="55"/>
      <c r="J30" s="22" t="s">
        <v>17</v>
      </c>
      <c r="K30" s="22" t="s">
        <v>18</v>
      </c>
      <c r="L30" s="22" t="s">
        <v>18</v>
      </c>
      <c r="M30" s="22">
        <v>1</v>
      </c>
      <c r="N30" s="22">
        <v>38</v>
      </c>
      <c r="O30" s="22">
        <v>78</v>
      </c>
      <c r="P30" s="8">
        <v>10780</v>
      </c>
      <c r="Q30" s="29">
        <f t="shared" si="0"/>
        <v>10456.6</v>
      </c>
      <c r="R30" s="7">
        <f t="shared" si="1"/>
        <v>10241</v>
      </c>
      <c r="S30" s="29">
        <f t="shared" si="2"/>
        <v>10025.4</v>
      </c>
    </row>
    <row r="31" spans="1:19" ht="93" customHeight="1">
      <c r="A31" s="24"/>
      <c r="B31" s="25"/>
      <c r="C31" s="26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6"/>
      <c r="Q31" s="27"/>
      <c r="R31" s="27"/>
      <c r="S31" s="27"/>
    </row>
    <row r="32" spans="1:19" ht="189">
      <c r="A32" s="21" t="s">
        <v>61</v>
      </c>
      <c r="B32" s="23" t="s">
        <v>62</v>
      </c>
      <c r="C32" s="19"/>
      <c r="D32" s="56">
        <v>630</v>
      </c>
      <c r="E32" s="56">
        <v>440</v>
      </c>
      <c r="F32" s="53">
        <v>380</v>
      </c>
      <c r="G32" s="53">
        <v>500</v>
      </c>
      <c r="H32" s="56">
        <v>436</v>
      </c>
      <c r="I32" s="56">
        <v>301</v>
      </c>
      <c r="J32" s="22" t="s">
        <v>50</v>
      </c>
      <c r="K32" s="22" t="s">
        <v>18</v>
      </c>
      <c r="L32" s="53" t="s">
        <v>18</v>
      </c>
      <c r="M32" s="53">
        <v>1</v>
      </c>
      <c r="N32" s="53">
        <v>38</v>
      </c>
      <c r="O32" s="53">
        <v>78</v>
      </c>
      <c r="P32" s="8">
        <v>12795</v>
      </c>
      <c r="Q32" s="29">
        <f t="shared" si="0"/>
        <v>12411.15</v>
      </c>
      <c r="R32" s="7">
        <f t="shared" si="1"/>
        <v>12155.25</v>
      </c>
      <c r="S32" s="29">
        <f t="shared" si="2"/>
        <v>11899.35</v>
      </c>
    </row>
    <row r="33" spans="1:19" ht="161.25" customHeight="1">
      <c r="A33" s="21" t="s">
        <v>63</v>
      </c>
      <c r="B33" s="23" t="s">
        <v>64</v>
      </c>
      <c r="C33" s="19"/>
      <c r="D33" s="56"/>
      <c r="E33" s="56"/>
      <c r="F33" s="55"/>
      <c r="G33" s="55"/>
      <c r="H33" s="56"/>
      <c r="I33" s="56"/>
      <c r="J33" s="22" t="s">
        <v>21</v>
      </c>
      <c r="K33" s="22" t="s">
        <v>17</v>
      </c>
      <c r="L33" s="55"/>
      <c r="M33" s="55"/>
      <c r="N33" s="55"/>
      <c r="O33" s="55"/>
      <c r="P33" s="8">
        <v>14815</v>
      </c>
      <c r="Q33" s="29">
        <f t="shared" si="0"/>
        <v>14370.55</v>
      </c>
      <c r="R33" s="7">
        <f t="shared" si="1"/>
        <v>14074.25</v>
      </c>
      <c r="S33" s="29">
        <f t="shared" si="2"/>
        <v>13777.95</v>
      </c>
    </row>
    <row r="34" spans="1:19" ht="153" customHeight="1">
      <c r="A34" s="21" t="s">
        <v>65</v>
      </c>
      <c r="B34" s="23" t="s">
        <v>66</v>
      </c>
      <c r="C34" s="19"/>
      <c r="D34" s="56">
        <v>900</v>
      </c>
      <c r="E34" s="56"/>
      <c r="F34" s="22">
        <v>380</v>
      </c>
      <c r="G34" s="22">
        <v>770</v>
      </c>
      <c r="H34" s="56"/>
      <c r="I34" s="56"/>
      <c r="J34" s="22" t="s">
        <v>17</v>
      </c>
      <c r="K34" s="22" t="s">
        <v>18</v>
      </c>
      <c r="L34" s="22" t="s">
        <v>18</v>
      </c>
      <c r="M34" s="22">
        <v>1</v>
      </c>
      <c r="N34" s="22">
        <v>50</v>
      </c>
      <c r="O34" s="22">
        <v>113</v>
      </c>
      <c r="P34" s="8">
        <v>14510</v>
      </c>
      <c r="Q34" s="29">
        <f t="shared" si="0"/>
        <v>14074.7</v>
      </c>
      <c r="R34" s="7">
        <f t="shared" si="1"/>
        <v>13784.5</v>
      </c>
      <c r="S34" s="29">
        <f t="shared" si="2"/>
        <v>13494.3</v>
      </c>
    </row>
    <row r="35" spans="1:19" ht="150.75" customHeight="1">
      <c r="A35" s="21" t="s">
        <v>67</v>
      </c>
      <c r="B35" s="23" t="s">
        <v>68</v>
      </c>
      <c r="C35" s="19"/>
      <c r="D35" s="56"/>
      <c r="E35" s="56"/>
      <c r="F35" s="22"/>
      <c r="G35" s="22" t="s">
        <v>69</v>
      </c>
      <c r="H35" s="56"/>
      <c r="I35" s="56"/>
      <c r="J35" s="22" t="s">
        <v>17</v>
      </c>
      <c r="K35" s="22" t="s">
        <v>18</v>
      </c>
      <c r="L35" s="22" t="s">
        <v>17</v>
      </c>
      <c r="M35" s="22" t="s">
        <v>70</v>
      </c>
      <c r="N35" s="22">
        <v>54</v>
      </c>
      <c r="O35" s="22" t="s">
        <v>71</v>
      </c>
      <c r="P35" s="8">
        <v>15820</v>
      </c>
      <c r="Q35" s="29">
        <f t="shared" si="0"/>
        <v>15345.4</v>
      </c>
      <c r="R35" s="7">
        <f t="shared" si="1"/>
        <v>15029</v>
      </c>
      <c r="S35" s="29">
        <f t="shared" si="2"/>
        <v>14712.6</v>
      </c>
    </row>
    <row r="36" spans="1:19" ht="92.25" customHeight="1">
      <c r="A36" s="24"/>
      <c r="B36" s="25"/>
      <c r="C36" s="2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6"/>
      <c r="Q36" s="30"/>
      <c r="R36" s="27"/>
      <c r="S36" s="30"/>
    </row>
    <row r="37" spans="1:19" ht="157.5" customHeight="1">
      <c r="A37" s="21" t="s">
        <v>72</v>
      </c>
      <c r="B37" s="23" t="s">
        <v>73</v>
      </c>
      <c r="C37" s="31"/>
      <c r="D37" s="53">
        <v>1200</v>
      </c>
      <c r="E37" s="53">
        <v>550</v>
      </c>
      <c r="F37" s="53">
        <v>390</v>
      </c>
      <c r="G37" s="53">
        <v>1066</v>
      </c>
      <c r="H37" s="53">
        <v>544</v>
      </c>
      <c r="I37" s="53">
        <v>336</v>
      </c>
      <c r="J37" s="22" t="s">
        <v>17</v>
      </c>
      <c r="K37" s="22" t="s">
        <v>18</v>
      </c>
      <c r="L37" s="53" t="s">
        <v>18</v>
      </c>
      <c r="M37" s="53">
        <v>2</v>
      </c>
      <c r="N37" s="53">
        <v>89</v>
      </c>
      <c r="O37" s="53">
        <v>215</v>
      </c>
      <c r="P37" s="8">
        <v>20360</v>
      </c>
      <c r="Q37" s="29">
        <f t="shared" si="0"/>
        <v>19749.2</v>
      </c>
      <c r="R37" s="7">
        <f t="shared" si="1"/>
        <v>19342</v>
      </c>
      <c r="S37" s="29">
        <f t="shared" si="2"/>
        <v>18934.8</v>
      </c>
    </row>
    <row r="38" spans="1:19" ht="178.5" customHeight="1">
      <c r="A38" s="21" t="s">
        <v>74</v>
      </c>
      <c r="B38" s="32" t="s">
        <v>75</v>
      </c>
      <c r="C38" s="19"/>
      <c r="D38" s="54"/>
      <c r="E38" s="54"/>
      <c r="F38" s="54"/>
      <c r="G38" s="54"/>
      <c r="H38" s="54"/>
      <c r="I38" s="54"/>
      <c r="J38" s="22" t="s">
        <v>50</v>
      </c>
      <c r="K38" s="22" t="s">
        <v>18</v>
      </c>
      <c r="L38" s="54"/>
      <c r="M38" s="54"/>
      <c r="N38" s="54"/>
      <c r="O38" s="54"/>
      <c r="P38" s="8">
        <v>22380</v>
      </c>
      <c r="Q38" s="29">
        <f t="shared" si="0"/>
        <v>21708.6</v>
      </c>
      <c r="R38" s="7">
        <f t="shared" si="1"/>
        <v>21261</v>
      </c>
      <c r="S38" s="29">
        <f t="shared" si="2"/>
        <v>20813.4</v>
      </c>
    </row>
    <row r="39" spans="1:19" ht="165" customHeight="1">
      <c r="A39" s="21" t="s">
        <v>76</v>
      </c>
      <c r="B39" s="32" t="s">
        <v>77</v>
      </c>
      <c r="C39" s="19"/>
      <c r="D39" s="55"/>
      <c r="E39" s="55"/>
      <c r="F39" s="55"/>
      <c r="G39" s="55"/>
      <c r="H39" s="55"/>
      <c r="I39" s="55"/>
      <c r="J39" s="22" t="s">
        <v>21</v>
      </c>
      <c r="K39" s="22" t="s">
        <v>17</v>
      </c>
      <c r="L39" s="55"/>
      <c r="M39" s="55"/>
      <c r="N39" s="55"/>
      <c r="O39" s="55"/>
      <c r="P39" s="8">
        <v>24390</v>
      </c>
      <c r="Q39" s="29">
        <f t="shared" si="0"/>
        <v>23658.3</v>
      </c>
      <c r="R39" s="7">
        <f t="shared" si="1"/>
        <v>23170.5</v>
      </c>
      <c r="S39" s="29">
        <f t="shared" si="2"/>
        <v>22682.7</v>
      </c>
    </row>
    <row r="40" spans="1:19" ht="93.75" customHeight="1">
      <c r="A40" s="24"/>
      <c r="B40" s="33"/>
      <c r="C40" s="26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6"/>
      <c r="Q40" s="30"/>
      <c r="R40" s="27"/>
      <c r="S40" s="30"/>
    </row>
    <row r="41" spans="1:19" ht="93.75" customHeight="1">
      <c r="A41" s="24"/>
      <c r="B41" s="33"/>
      <c r="C41" s="2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6"/>
      <c r="Q41" s="30"/>
      <c r="R41" s="27"/>
      <c r="S41" s="30"/>
    </row>
    <row r="42" spans="1:19" ht="156" customHeight="1">
      <c r="A42" s="21" t="s">
        <v>78</v>
      </c>
      <c r="B42" s="32" t="s">
        <v>79</v>
      </c>
      <c r="C42" s="19"/>
      <c r="D42" s="22">
        <v>1200</v>
      </c>
      <c r="E42" s="22">
        <v>550</v>
      </c>
      <c r="F42" s="22">
        <v>390</v>
      </c>
      <c r="G42" s="22" t="s">
        <v>80</v>
      </c>
      <c r="H42" s="22">
        <v>544</v>
      </c>
      <c r="I42" s="22">
        <v>336</v>
      </c>
      <c r="J42" s="22" t="s">
        <v>17</v>
      </c>
      <c r="K42" s="22" t="s">
        <v>18</v>
      </c>
      <c r="L42" s="22" t="s">
        <v>18</v>
      </c>
      <c r="M42" s="22">
        <v>1</v>
      </c>
      <c r="N42" s="22">
        <v>95</v>
      </c>
      <c r="O42" s="22" t="s">
        <v>81</v>
      </c>
      <c r="P42" s="8">
        <v>22680</v>
      </c>
      <c r="Q42" s="29">
        <f t="shared" si="0"/>
        <v>21999.6</v>
      </c>
      <c r="R42" s="7">
        <f t="shared" si="1"/>
        <v>21546</v>
      </c>
      <c r="S42" s="29">
        <f t="shared" si="2"/>
        <v>21092.4</v>
      </c>
    </row>
    <row r="43" spans="1:19" ht="135">
      <c r="A43" s="21" t="s">
        <v>82</v>
      </c>
      <c r="B43" s="32" t="s">
        <v>83</v>
      </c>
      <c r="C43" s="19"/>
      <c r="D43" s="53">
        <v>1650</v>
      </c>
      <c r="E43" s="53">
        <v>600</v>
      </c>
      <c r="F43" s="53">
        <v>460</v>
      </c>
      <c r="G43" s="53">
        <v>1390</v>
      </c>
      <c r="H43" s="53">
        <v>594</v>
      </c>
      <c r="I43" s="53">
        <v>398</v>
      </c>
      <c r="J43" s="22" t="s">
        <v>17</v>
      </c>
      <c r="K43" s="22" t="s">
        <v>18</v>
      </c>
      <c r="L43" s="53" t="s">
        <v>18</v>
      </c>
      <c r="M43" s="53">
        <v>3</v>
      </c>
      <c r="N43" s="53">
        <v>157</v>
      </c>
      <c r="O43" s="53">
        <v>378</v>
      </c>
      <c r="P43" s="8">
        <v>35280</v>
      </c>
      <c r="Q43" s="29">
        <f t="shared" si="0"/>
        <v>34221.6</v>
      </c>
      <c r="R43" s="7">
        <f t="shared" si="1"/>
        <v>33516</v>
      </c>
      <c r="S43" s="29">
        <f t="shared" si="2"/>
        <v>32810.4</v>
      </c>
    </row>
    <row r="44" spans="1:19" ht="141.75">
      <c r="A44" s="21" t="s">
        <v>84</v>
      </c>
      <c r="B44" s="32" t="s">
        <v>85</v>
      </c>
      <c r="C44" s="19"/>
      <c r="D44" s="55"/>
      <c r="E44" s="55"/>
      <c r="F44" s="55"/>
      <c r="G44" s="55"/>
      <c r="H44" s="55"/>
      <c r="I44" s="55"/>
      <c r="J44" s="22" t="s">
        <v>21</v>
      </c>
      <c r="K44" s="22" t="s">
        <v>17</v>
      </c>
      <c r="L44" s="55"/>
      <c r="M44" s="55"/>
      <c r="N44" s="55"/>
      <c r="O44" s="55"/>
      <c r="P44" s="8">
        <v>39315</v>
      </c>
      <c r="Q44" s="29">
        <f t="shared" si="0"/>
        <v>38135.55</v>
      </c>
      <c r="R44" s="7">
        <f t="shared" si="1"/>
        <v>37349.25</v>
      </c>
      <c r="S44" s="29">
        <f t="shared" si="2"/>
        <v>36562.95</v>
      </c>
    </row>
  </sheetData>
  <sheetProtection/>
  <mergeCells count="66">
    <mergeCell ref="F32:F33"/>
    <mergeCell ref="G32:G33"/>
    <mergeCell ref="N27:N28"/>
    <mergeCell ref="O27:O28"/>
    <mergeCell ref="D32:D33"/>
    <mergeCell ref="D34:D35"/>
    <mergeCell ref="N32:N33"/>
    <mergeCell ref="O32:O33"/>
    <mergeCell ref="F27:F28"/>
    <mergeCell ref="G27:G28"/>
    <mergeCell ref="A7:S7"/>
    <mergeCell ref="A8:S8"/>
    <mergeCell ref="D20:D21"/>
    <mergeCell ref="E20:E21"/>
    <mergeCell ref="F20:F21"/>
    <mergeCell ref="G20:G21"/>
    <mergeCell ref="N20:N21"/>
    <mergeCell ref="N43:N44"/>
    <mergeCell ref="H27:H30"/>
    <mergeCell ref="H32:H35"/>
    <mergeCell ref="I27:I30"/>
    <mergeCell ref="I32:I35"/>
    <mergeCell ref="L27:L28"/>
    <mergeCell ref="M27:M28"/>
    <mergeCell ref="L32:L33"/>
    <mergeCell ref="M32:M33"/>
    <mergeCell ref="D43:D44"/>
    <mergeCell ref="E43:E44"/>
    <mergeCell ref="F43:F44"/>
    <mergeCell ref="H20:H21"/>
    <mergeCell ref="I20:I21"/>
    <mergeCell ref="M20:M21"/>
    <mergeCell ref="I37:I39"/>
    <mergeCell ref="H37:H39"/>
    <mergeCell ref="G37:G39"/>
    <mergeCell ref="F37:F39"/>
    <mergeCell ref="G43:G44"/>
    <mergeCell ref="H43:H44"/>
    <mergeCell ref="I43:I44"/>
    <mergeCell ref="O37:O39"/>
    <mergeCell ref="N37:N39"/>
    <mergeCell ref="M37:M39"/>
    <mergeCell ref="L37:L39"/>
    <mergeCell ref="O43:O44"/>
    <mergeCell ref="L43:L44"/>
    <mergeCell ref="M43:M44"/>
    <mergeCell ref="D37:D39"/>
    <mergeCell ref="E37:E39"/>
    <mergeCell ref="Q18:Q19"/>
    <mergeCell ref="R18:R19"/>
    <mergeCell ref="S18:S19"/>
    <mergeCell ref="O20:O21"/>
    <mergeCell ref="L20:L21"/>
    <mergeCell ref="D27:D28"/>
    <mergeCell ref="E27:E30"/>
    <mergeCell ref="E32:E35"/>
    <mergeCell ref="A17:P17"/>
    <mergeCell ref="A18:A19"/>
    <mergeCell ref="D18:F18"/>
    <mergeCell ref="G18:I18"/>
    <mergeCell ref="J18:M18"/>
    <mergeCell ref="N18:N19"/>
    <mergeCell ref="O18:O19"/>
    <mergeCell ref="P18:P19"/>
    <mergeCell ref="C18:C19"/>
    <mergeCell ref="B18:B19"/>
  </mergeCells>
  <printOptions/>
  <pageMargins left="0.7" right="0.7" top="0.75" bottom="0.75" header="0.3" footer="0.3"/>
  <pageSetup horizontalDpi="600" verticalDpi="600" orientation="portrait" paperSize="9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Верхотурова</dc:creator>
  <cp:keywords/>
  <dc:description/>
  <cp:lastModifiedBy>Верхотурова </cp:lastModifiedBy>
  <dcterms:created xsi:type="dcterms:W3CDTF">2013-08-15T03:24:57Z</dcterms:created>
  <dcterms:modified xsi:type="dcterms:W3CDTF">2013-08-30T01:04:43Z</dcterms:modified>
  <cp:category/>
  <cp:version/>
  <cp:contentType/>
  <cp:contentStatus/>
</cp:coreProperties>
</file>