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Серия ВЛ" sheetId="1" r:id="rId1"/>
    <sheet name="Серия ВС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<sst xmlns="http://schemas.openxmlformats.org/spreadsheetml/2006/main" count="133" uniqueCount="90">
  <si>
    <t xml:space="preserve">• Верстаки имеют сборно-разборную конструкцию и состоят из следующих элементов: Столешница (ВЛ), ВЛ Тумба (Т), ВЛ Драйвер (Д), ВЛ Полка (П), ВЛ Полка укороченная (Пу), ВЛ Опора (О). Из указанных элементов можно создать верстаки различных моделей. 
• Столешницы верстаков изготовлены из фанеры толщиной 21 мм. Фанера покрыта оцинкованным листовым металлом. 
Допустимая   равномерно распределенная нагрузка на столешницу - не более 200 кг.
• ВЛ Драйвер имеет 5 ящиков, запирающихся на навесной замок. Максимальная нагрузка на ящик – 30 кг. Параметры ящиков            (кол-во/ высота) - 4 шт./ 85 мм + 1 шт./ 200 мм. Ящики укомплектованы синтетическими ковриками. В ящик можно установить         перегородки (покупаются дополнительно). Возможные Комплекты перегородок смотрите на рисунке.   
• ВЛ Тумба имеет две съемные полки. Изготавливается в разборном варианте.
• На Верстаки устанавливаются экраны ВЛ-2 Экран и ВЛ-3 Экран. Экраны укомплектованы Полками навесными (2шт.) и Держателями инструмента для отверток (1шт.) и для ключей (1шт.). На Экраны можно установить дополнительные Полки навесные, Держатели для инструмента, а также крючки и  ящики пластиковые (покупаются дополнительно).
• Металлические элементы верстаков окрашены  порошковой краской. Цвет серый RAL 7038 и синий RAL 5012.
ВЛ Драйвер – корпус серый, ящики синие. ВЛ Тумба – корпус серый, дверца синяя. ВЛ Полка, ВЛ Полка укороченная, ВЛ Опора –   серые. ВЛ Экраны – синие; Полки, Держатели на экраны – серые.
• Верстаки отгружаются со склада в разобранном виде. Инструкция по сборке прилагается.                    
</t>
  </si>
  <si>
    <t>Верстаки серии ВЛ в сборе</t>
  </si>
  <si>
    <t>Наименование</t>
  </si>
  <si>
    <t>Описание</t>
  </si>
  <si>
    <t>Изображение</t>
  </si>
  <si>
    <t>высота, мм</t>
  </si>
  <si>
    <t>Ширина, мм</t>
  </si>
  <si>
    <t>Длина,мм</t>
  </si>
  <si>
    <t>Вес  Брутто, кг.</t>
  </si>
  <si>
    <t>Розничная цена, руб.</t>
  </si>
  <si>
    <t>Цена при закупе на сумму 50-100 т. руб.</t>
  </si>
  <si>
    <t>Цена при закупе на сумму 101-300 т. руб.</t>
  </si>
  <si>
    <t>Цена при закупе на сумму 301-500 т. руб.</t>
  </si>
  <si>
    <t>ВЛ-2ЦФ-ОПуД-Э</t>
  </si>
  <si>
    <t xml:space="preserve">ВЛ Драйвер у верстака имеет 5 ящиков, запирающихся на общий навесной замок. Параметры ящиков (кол./высота) - 4 шт./85мм.,+ 1 шт./200мм. Ящики укомплектованы синтетическими ковриками. </t>
  </si>
  <si>
    <t>ВЛ-2ЦФ-ОППО-Э</t>
  </si>
  <si>
    <t>Верстак серии ВЛ сборно-разборный. Предназначен для сборочных работ. Допустимая распределенная нагрузка на поверхность столешницы - 200 кг.
Верстак состоит из следующих модулей: Столешницы толщиной 21 мм.; опоры - 2 шт.; полки - 2 шт. (2-я полка - задняя стенка); экрана и держателей для инструмента</t>
  </si>
  <si>
    <t>ВЛ-2ЦФ-ОПуТ-Э</t>
  </si>
  <si>
    <t>Допустимая равномерно распределенная нагрузка на столешницу - не более 200кг.
Столешница - фанера 21мм., покрытая оцинкованным листовым металлом.
Тумба укомплектована съёмными полками - 2 шт. Высота экрана - 490 мм. Экран укомплектован полками навесными - 2 шт. и держателями для инструмента - 2 шт.</t>
  </si>
  <si>
    <t>ВЛ-3ЦФ-ДПуТ-Э</t>
  </si>
  <si>
    <t>Допустимая равномерно распределенная нагрузка на столешницу - не более 200кг. Столешница - фанера 21мм., покрытая оцинкованным листовым металлом. Максимальная нагрузка на ящик - 30 кг. Тумба укомплектована съёмными полками - 2 шт. Высота экрана - 490 мм. Экран укомплектован полками навесными - 2 шт. и держателями для инструмента - 2 шт</t>
  </si>
  <si>
    <t>ВЛ-3ЦФ-ОПТ-Э</t>
  </si>
  <si>
    <t>Верстак состоит из следующих модулей: столешницы из фанеры толщиной 21 мм.; опоры, полка; экрана и держателей для инструмента; тумба.
Тумба оснащена замком типа "CAM-LOOK"  с флажковой системой запириания, внутри 2-е съемные полки</t>
  </si>
  <si>
    <t>ВЛ-3ЦФ-ОПД-Э</t>
  </si>
  <si>
    <t>Верстак состоит из следующих модулей: Столешницы из фанеры толщиной 21 мм.; опора, полка; экрана и держателей для инструмента; драйвера с 5-ю выдвижными ящиками.
Драйвер имеет 5 выдвижных ящика на роликовых направляющих, оснащен откидной запорной планкой под навесной замок(навесной замок входит в стандартную комплектацию драйвера).</t>
  </si>
  <si>
    <t>Комплектующие к верстакам серии ВЛ</t>
  </si>
  <si>
    <t>ВЛ-2ЦФ Столешница (ВЛ-2ЦФ)</t>
  </si>
  <si>
    <t xml:space="preserve">Столешницы верстаков изготовлены из фанеры толщиной 21 мм. Фанера покрыта 1,5 мм оцинкованным листовым металлом. Допустимая равномерно распределенная нагрузка на столешницу - не более 200 кг. 
Столешница является обязательным элементом верстака ВЛ. </t>
  </si>
  <si>
    <t>ВЛ-3ЦФ Столешница (ВЛ-3ЦФ)</t>
  </si>
  <si>
    <t>ВЛ Драйвер (Д)</t>
  </si>
  <si>
    <t>ВЛ Тумба разб. (Т)</t>
  </si>
  <si>
    <t>ВЛ Полка (П)</t>
  </si>
  <si>
    <t>ВЛ Полка укор. (Пу)</t>
  </si>
  <si>
    <t>ВЛ Опора (О)</t>
  </si>
  <si>
    <t>ВЛ-2 Экран (Э)</t>
  </si>
  <si>
    <t>ВЛ-3 Экран (Э)</t>
  </si>
  <si>
    <t>Держатель инструмента  (ключи)</t>
  </si>
  <si>
    <t>Держатель инструмента (отвертки)</t>
  </si>
  <si>
    <t>Полка навесная на экран</t>
  </si>
  <si>
    <t>Ящик пластиковый красный</t>
  </si>
  <si>
    <t>Крючок 100 мм (5шт.)</t>
  </si>
  <si>
    <t>Крючок 150 мм (5шт.)</t>
  </si>
  <si>
    <t>Перегородки для ящиков верстаков серии ВЛ</t>
  </si>
  <si>
    <t>Комплект №1</t>
  </si>
  <si>
    <t>Комплект №2</t>
  </si>
  <si>
    <t>Комплект №3</t>
  </si>
  <si>
    <t>Комплект №4</t>
  </si>
  <si>
    <t>Комплект №5</t>
  </si>
  <si>
    <t>Комплект №6</t>
  </si>
  <si>
    <t>Вид</t>
  </si>
  <si>
    <t xml:space="preserve">Используется для хранения инструмента на производственных предприятиях и в мастерских.
Драйвер имеет 5 выдвижных ящиков. </t>
  </si>
  <si>
    <t>ВЕРСТАКИ Серии ВЛ</t>
  </si>
  <si>
    <t>ВЕРСТАКИ Серии ВС</t>
  </si>
  <si>
    <t xml:space="preserve">• Верстаки имеют сборно-разборную конструкцию и состоят из Стола инструментального (ВС-1МФ, ВС-2МФ, ВС-3МФ) и модулей ВС Тумба (Т), ВС Драйвер (Д) и ВС Полка укороченная (Пу). Используя указанные модули можно создать     верстаки различных моделей. На стол инструментальный ВС-1МФ устанавливается 1 модуль, ВС-2МФ – 2 модуля,      ВС-3МФ – 3 модуля. Модуль ВС Полка укороченная устанавливается только между модулями ВС Драйвер или ВС Тумба на верстаки ВС-3МФ.
• Верстаки имеют комбинированную столешницу МФ, состоящую из фанеры толщиной 24 мм и металлического листа толщиной 3 мм. Допустимая равномерно распределенная нагрузка на столешницу ВС-1МФ – не более 300 кг,        на ВС-2МФ и ВС-3МФ – не более 700 кг.
• ВС Драйвер имеет 3 ящика, запирающихся на один общий замок. Максимальная нагрузка на ящик – 30 кг. Параметры ящиков (кол-во/ высота) - 3шт. / 130 мм. Ящики укомплектованы синтетическими ковриками. 
• ВС Тумба имеет одну съемную полку. Изготавливается в разборном варианте.
• На Верстаки устанавливаются экраны ВС-2 Экран и ВС-3 Экран. Экраны укомплектованы Полками навесными (2шт.) и Держателями инструмента для отверток (1шт.) и для ключей (1шт.). На Экраны можно установить дополнительные   Полки навесные, Держатели для инструмента, а также крючки и  ящики пластиковые (покупаются дополнительно).
• Металлические элементы верстаков окрашены  порошковой краской. Цвет серый RAL 7038 и синий RAL 5012.
ВС Стол инструментальный – серый. ВС Драйвер – корпус серый, ящики синие. ВС Тумба – корпус серый, дверца синяя. ВС Полка укороченная - серая. ВС Экраны – синие, Полки, Держатели на экраны – серые.
• Верстаки отгружаются со склада в разобранном виде. Инструкция по сборке прилагается.             </t>
  </si>
  <si>
    <t>Верстаки серии ВС в сборе</t>
  </si>
  <si>
    <t>ширина, мм</t>
  </si>
  <si>
    <t>длина, мм</t>
  </si>
  <si>
    <t>Вес, кг.</t>
  </si>
  <si>
    <t>ВС-1МФ-Д</t>
  </si>
  <si>
    <t>Верстак имеет комбинированную столешницу МФ (фанера 24 мм и металлический лист толщ. 3мм). Допустимая нагрузка на поверхность столешницы — не более 300 кг.
В корпусную раму устанавливается модуль — Драйвер (Д) с 3-мя выдвижными ящиками. Ящики укомплектованы синтетическими ковриками. Драйвер закрывается одним общим замком типа «Cam Lock».</t>
  </si>
  <si>
    <t>ВС-2МФ-Т-Э</t>
  </si>
  <si>
    <t>Верстак имеет комбинированную столешницу МФ (фанера 24мм и металлический лист толщ. 3мм). Допустимая нагрузка на поверхность столешницы — до 700 кг.
В комплект верстака входит: Тумба (Т) с 1-ой съемной полкой, перфорированный Экран (Э) с Навесными полками (2 шт.) и держателями инструмента для отверток (1 шт.) и для ключей (1 шт.).</t>
  </si>
  <si>
    <t>ВС-2МФ-Д-Э</t>
  </si>
  <si>
    <t>Верстак имеет комбинированную столешницу МФ (фанера 24мм и металлический лист толщ. 3мм). Допустимая нагрузка на поверхность столешницы — до 700 кг.
В комплект верстака входит: Драйвер (Д) с 3-мя выдвижными ящиками; перфорированный Экран (Э) с Навесными полками (2 шт.) и Держателями инструмента для отверток (1 шт.) и для ключей (1 шт.).</t>
  </si>
  <si>
    <t>ВС-3МФ-Э</t>
  </si>
  <si>
    <t>Верстак имеет комбинированную столешницу МФ (фанера 24мм и металлический лист толщ. 3мм). Допустимая нагрузка на поверхность столешницы — до 700 кг.
Верстак ВС-3МФ-Э укомплектован перфорированным Экраном (Э) с Навесными полками (2 шт.) и Держателями инструмента для отверток (1 шт.) и для ключей (1 шт.).</t>
  </si>
  <si>
    <t>ВС-3МФ-ДПуД-Э</t>
  </si>
  <si>
    <t>Верстак имеет комбинированную столешницу МФ (фанера 24мм и металлический лист толщ. 3мм). Допустимая нагрузка на поверхность столешницы — до 700 кг.
В комплект верстака ВС-3МФ-ДПу-Д-Э входит: Драйвер (Д) с 3-мя выдвижными ящиками — 2 шт.; Полка укороченная (Пу); перфорированный Экран (Э) с Навесными полками (2 шт.) и Держателями инструмента для отверток (1 шт.) и для ключей (1 шт.).</t>
  </si>
  <si>
    <t>ВС-3МФ-ТПуД-Э</t>
  </si>
  <si>
    <t>Верстак имеет комбинированную столешницу МФ (фанера 24мм и металлический лист толщ. 3мм). Допустимая нагрузка на поверхность столешницы — до 700 кг.
В комплект верстака ВС-3МФ-ТПуД-Э входит: Тумба (Т) с 1-ой полкой; Полка укороченная (Пу); Драйвер (Д) с 3-мя выдвижными ящиками; перфорированный Экран (Э) с Навесными полками (2 шт.) и Держателями инструмента для отверток (1 шт.) и для ключей (1 шт.).</t>
  </si>
  <si>
    <t>ВС-3МФ-ТПуТ-Э</t>
  </si>
  <si>
    <t>Верстак имеет комбинированную столешницу МФ (фанера 24мм и металлический лист толщ. 3мм). Допустимая нагрузка на поверхность столешницы — до 700 кг.
В комплект верстака ВС-3МФ-ТПуТ-Э входит: Тумба (Т) с 1-ой полкой — 2 шт.; Полка укороченная (Пу), перфорированный Экран с навесными полками и держатели для инструмента; перфорированный Экран (Э) с Навесными полками (2 шт.) и Держателями инструмента для отверток (1 шт.) и для ключей (1 шт.</t>
  </si>
  <si>
    <t>Комплектующие к верстакам серии ВС</t>
  </si>
  <si>
    <t>ВС-1МФ Стол инструм. (ВС-1МФ)</t>
  </si>
  <si>
    <t>На стол инструментальный ВС-1МФ устанавливается 1 модуль
Допустимая равномерно распределенная нагрузка на столешницу ВС-1МФ – не более 300кг
Столешницы верстаков имеют комбинированную столешницу МФ, состоящую из фанеры толщиной 24мм и металлического листа толщиной 3мм.</t>
  </si>
  <si>
    <t>ВС-2МФ Стол инструм. (ВС-2МФ)</t>
  </si>
  <si>
    <t>На стол инструментальный  ВС-2МФ – 2 модуля
Допустимая равномерно распределенная нагрузка на столешницу  ВС-2МФ не более 700кг.• Столешницы верстаков имеют комбинированную столешницу МФ, состоящую из фанеры толщиной 24мм и металлического листа толщиной 3мм.</t>
  </si>
  <si>
    <t>ВС-3МФ Стол инструм. (ВС-3МФ)</t>
  </si>
  <si>
    <t xml:space="preserve">На стол инструментальный  ВС-3МФ – 3 модуля.
Допустимая равномерно распределенная нагрузка на столешницу  ВС-3МФ – не более 700кг.
Столешницы верстаков имеют комбинированную столешницу МФ, состоящую из фанеры толщиной 24мм и металлического листа толщиной 3мм. </t>
  </si>
  <si>
    <t>ВС Драйвер (Д)</t>
  </si>
  <si>
    <t>ВС Драйвер (Д) с 3 ящиками, запирающимися одним общим замком.
Металлические элементы верстаков окрашены порошковой краской. Цвет серый (RAL7038) и синий (RAL5012).</t>
  </si>
  <si>
    <t>ВС Тумба разб. (Т)</t>
  </si>
  <si>
    <t xml:space="preserve">Тумба «ВС Тумба» имеет 1 съемную полку, закрывается на замок типа «Cam Lock». Окрашены порошковой краской. Корпуса – серые (RAL-7038), ящики, дверь тумбы – синие (RAL-5012).
 </t>
  </si>
  <si>
    <t>ВС Полка укор. разб. (Пу)</t>
  </si>
  <si>
    <t>ВС-2 Экран (Э)</t>
  </si>
  <si>
    <t>Верстаки могут комплектоваться перфорированными экранами с навесными полками и держателями для инструмента.
ВС Экраны – синие</t>
  </si>
  <si>
    <t>ВС-3 Экран (Э)</t>
  </si>
  <si>
    <t>Ящик пластиковый  красный</t>
  </si>
  <si>
    <t>Размеры 
(ВхШхГ, мм.)</t>
  </si>
  <si>
    <t>Размеры 
(ВхШхГ, мм)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</si>
</sst>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b/>
      <sz val="10"/>
      <name val="Calibri"/>
      <family val="2"/>
    </font>
    <font>
      <sz val="5"/>
      <name val="Calibri"/>
      <family val="2"/>
    </font>
    <font>
      <sz val="6"/>
      <name val="Calibri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b/>
      <sz val="7"/>
      <name val="Calibri"/>
      <family val="2"/>
    </font>
    <font>
      <b/>
      <sz val="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899980008602142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9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3" fontId="19" fillId="0" borderId="13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3" fontId="23" fillId="33" borderId="1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9" fillId="16" borderId="10" xfId="0" applyFont="1" applyFill="1" applyBorder="1" applyAlignment="1">
      <alignment horizontal="center" vertical="center" wrapText="1"/>
    </xf>
    <xf numFmtId="0" fontId="30" fillId="16" borderId="10" xfId="0" applyFont="1" applyFill="1" applyBorder="1" applyAlignment="1">
      <alignment horizontal="center" vertical="center" wrapText="1"/>
    </xf>
    <xf numFmtId="0" fontId="29" fillId="16" borderId="10" xfId="0" applyFont="1" applyFill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top" wrapText="1"/>
    </xf>
    <xf numFmtId="0" fontId="48" fillId="34" borderId="16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9" fillId="16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9" fillId="34" borderId="19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39" fillId="34" borderId="12" xfId="0" applyFont="1" applyFill="1" applyBorder="1" applyAlignment="1">
      <alignment horizontal="center"/>
    </xf>
    <xf numFmtId="0" fontId="39" fillId="34" borderId="20" xfId="0" applyFont="1" applyFill="1" applyBorder="1" applyAlignment="1">
      <alignment horizontal="center"/>
    </xf>
    <xf numFmtId="0" fontId="39" fillId="34" borderId="21" xfId="0" applyFont="1" applyFill="1" applyBorder="1" applyAlignment="1">
      <alignment horizontal="center"/>
    </xf>
    <xf numFmtId="0" fontId="28" fillId="0" borderId="22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3" fontId="19" fillId="35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Relationship Id="rId2" Type="http://schemas.openxmlformats.org/officeDocument/2006/relationships/image" Target="../media/image23.jpeg" /><Relationship Id="rId3" Type="http://schemas.openxmlformats.org/officeDocument/2006/relationships/image" Target="../media/image24.jpeg" /><Relationship Id="rId4" Type="http://schemas.openxmlformats.org/officeDocument/2006/relationships/image" Target="../media/image25.jpeg" /><Relationship Id="rId5" Type="http://schemas.openxmlformats.org/officeDocument/2006/relationships/image" Target="../media/image26.jpeg" /><Relationship Id="rId6" Type="http://schemas.openxmlformats.org/officeDocument/2006/relationships/image" Target="../media/image27.jpeg" /><Relationship Id="rId7" Type="http://schemas.openxmlformats.org/officeDocument/2006/relationships/image" Target="../media/image28.jpeg" /><Relationship Id="rId8" Type="http://schemas.openxmlformats.org/officeDocument/2006/relationships/image" Target="../media/image29.jpeg" /><Relationship Id="rId9" Type="http://schemas.openxmlformats.org/officeDocument/2006/relationships/image" Target="../media/image30.jpeg" /><Relationship Id="rId10" Type="http://schemas.openxmlformats.org/officeDocument/2006/relationships/image" Target="../media/image31.jpeg" /><Relationship Id="rId11" Type="http://schemas.openxmlformats.org/officeDocument/2006/relationships/image" Target="../media/image32.jpeg" /><Relationship Id="rId12" Type="http://schemas.openxmlformats.org/officeDocument/2006/relationships/image" Target="../media/image33.jpeg" /><Relationship Id="rId13" Type="http://schemas.openxmlformats.org/officeDocument/2006/relationships/image" Target="../media/image34.jpeg" /><Relationship Id="rId14" Type="http://schemas.openxmlformats.org/officeDocument/2006/relationships/image" Target="../media/image35.jpeg" /><Relationship Id="rId15" Type="http://schemas.openxmlformats.org/officeDocument/2006/relationships/image" Target="../media/image36.jpeg" /><Relationship Id="rId16" Type="http://schemas.openxmlformats.org/officeDocument/2006/relationships/image" Target="../media/image37.jpeg" /><Relationship Id="rId17" Type="http://schemas.openxmlformats.org/officeDocument/2006/relationships/image" Target="../media/image38.jpeg" /><Relationship Id="rId18" Type="http://schemas.openxmlformats.org/officeDocument/2006/relationships/image" Target="../media/image39.jpeg" /><Relationship Id="rId19" Type="http://schemas.openxmlformats.org/officeDocument/2006/relationships/image" Target="../media/image6.png" /><Relationship Id="rId20" Type="http://schemas.openxmlformats.org/officeDocument/2006/relationships/image" Target="../media/image40.jpeg" /><Relationship Id="rId21" Type="http://schemas.openxmlformats.org/officeDocument/2006/relationships/image" Target="../media/image4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Relationship Id="rId2" Type="http://schemas.openxmlformats.org/officeDocument/2006/relationships/image" Target="../media/image4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Relationship Id="rId2" Type="http://schemas.openxmlformats.org/officeDocument/2006/relationships/image" Target="../media/image4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41</xdr:row>
      <xdr:rowOff>171450</xdr:rowOff>
    </xdr:from>
    <xdr:to>
      <xdr:col>2</xdr:col>
      <xdr:colOff>685800</xdr:colOff>
      <xdr:row>43</xdr:row>
      <xdr:rowOff>38100</xdr:rowOff>
    </xdr:to>
    <xdr:pic>
      <xdr:nvPicPr>
        <xdr:cNvPr id="1" name="Picture 27" descr="Прайс-лист(ВЛ-ящики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3421975"/>
          <a:ext cx="1657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247650</xdr:colOff>
      <xdr:row>8</xdr:row>
      <xdr:rowOff>0</xdr:rowOff>
    </xdr:from>
    <xdr:ext cx="266700" cy="257175"/>
    <xdr:sp>
      <xdr:nvSpPr>
        <xdr:cNvPr id="2" name="TextBox 10"/>
        <xdr:cNvSpPr txBox="1">
          <a:spLocks noChangeArrowheads="1"/>
        </xdr:cNvSpPr>
      </xdr:nvSpPr>
      <xdr:spPr>
        <a:xfrm>
          <a:off x="3638550" y="3619500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 editAs="oneCell">
    <xdr:from>
      <xdr:col>2</xdr:col>
      <xdr:colOff>152400</xdr:colOff>
      <xdr:row>12</xdr:row>
      <xdr:rowOff>238125</xdr:rowOff>
    </xdr:from>
    <xdr:to>
      <xdr:col>2</xdr:col>
      <xdr:colOff>657225</xdr:colOff>
      <xdr:row>12</xdr:row>
      <xdr:rowOff>238125</xdr:rowOff>
    </xdr:to>
    <xdr:pic>
      <xdr:nvPicPr>
        <xdr:cNvPr id="3" name="Picture 45" descr="Верстак слесарный ВЛ-2-ЦФОПуТ-Э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6753225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10</xdr:row>
      <xdr:rowOff>133350</xdr:rowOff>
    </xdr:from>
    <xdr:to>
      <xdr:col>2</xdr:col>
      <xdr:colOff>685800</xdr:colOff>
      <xdr:row>10</xdr:row>
      <xdr:rowOff>876300</xdr:rowOff>
    </xdr:to>
    <xdr:pic>
      <xdr:nvPicPr>
        <xdr:cNvPr id="4" name="Picture 46" descr="Верстак слесарный ВЛ-2ЦФ-ОПуД-Э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4400550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13</xdr:row>
      <xdr:rowOff>314325</xdr:rowOff>
    </xdr:from>
    <xdr:to>
      <xdr:col>2</xdr:col>
      <xdr:colOff>685800</xdr:colOff>
      <xdr:row>13</xdr:row>
      <xdr:rowOff>952500</xdr:rowOff>
    </xdr:to>
    <xdr:pic>
      <xdr:nvPicPr>
        <xdr:cNvPr id="5" name="Picture 47" descr="Верстак слесарный ВЛ-3ЦФ-ДПуТ-Э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850582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11</xdr:row>
      <xdr:rowOff>361950</xdr:rowOff>
    </xdr:from>
    <xdr:to>
      <xdr:col>2</xdr:col>
      <xdr:colOff>685800</xdr:colOff>
      <xdr:row>11</xdr:row>
      <xdr:rowOff>981075</xdr:rowOff>
    </xdr:to>
    <xdr:pic>
      <xdr:nvPicPr>
        <xdr:cNvPr id="6" name="Picture 48" descr="ANd9GcRVmQCKm9WfbB5OheJwQbcW_ZCkgWGpe4qym14NV8jqMF9ahLdqK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2600" y="5572125"/>
          <a:ext cx="628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" name="Picture 50" descr="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95450" y="1178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19</xdr:row>
      <xdr:rowOff>133350</xdr:rowOff>
    </xdr:from>
    <xdr:to>
      <xdr:col>2</xdr:col>
      <xdr:colOff>685800</xdr:colOff>
      <xdr:row>19</xdr:row>
      <xdr:rowOff>447675</xdr:rowOff>
    </xdr:to>
    <xdr:pic>
      <xdr:nvPicPr>
        <xdr:cNvPr id="8" name="Picture 52" descr="увеличить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62125" y="14068425"/>
          <a:ext cx="619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21</xdr:row>
      <xdr:rowOff>0</xdr:rowOff>
    </xdr:from>
    <xdr:ext cx="304800" cy="190500"/>
    <xdr:sp>
      <xdr:nvSpPr>
        <xdr:cNvPr id="9" name="AutoShape 53" descr="2Q=="/>
        <xdr:cNvSpPr>
          <a:spLocks noChangeAspect="1"/>
        </xdr:cNvSpPr>
      </xdr:nvSpPr>
      <xdr:spPr>
        <a:xfrm>
          <a:off x="1695450" y="150495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76200</xdr:colOff>
      <xdr:row>36</xdr:row>
      <xdr:rowOff>9525</xdr:rowOff>
    </xdr:from>
    <xdr:to>
      <xdr:col>2</xdr:col>
      <xdr:colOff>657225</xdr:colOff>
      <xdr:row>37</xdr:row>
      <xdr:rowOff>171450</xdr:rowOff>
    </xdr:to>
    <xdr:pic>
      <xdr:nvPicPr>
        <xdr:cNvPr id="10" name="Picture 56" descr="ВП Подвесные крючки на экран 5 см (в упаковке 10 шт.)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71650" y="21993225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30</xdr:row>
      <xdr:rowOff>19050</xdr:rowOff>
    </xdr:from>
    <xdr:to>
      <xdr:col>2</xdr:col>
      <xdr:colOff>657225</xdr:colOff>
      <xdr:row>30</xdr:row>
      <xdr:rowOff>419100</xdr:rowOff>
    </xdr:to>
    <xdr:pic>
      <xdr:nvPicPr>
        <xdr:cNvPr id="11" name="Picture 57" descr="Внешний вид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38325" y="20173950"/>
          <a:ext cx="514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29</xdr:row>
      <xdr:rowOff>47625</xdr:rowOff>
    </xdr:from>
    <xdr:to>
      <xdr:col>2</xdr:col>
      <xdr:colOff>628650</xdr:colOff>
      <xdr:row>29</xdr:row>
      <xdr:rowOff>390525</xdr:rowOff>
    </xdr:to>
    <xdr:pic>
      <xdr:nvPicPr>
        <xdr:cNvPr id="12" name="Picture 58" descr="Внешний вид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47850" y="19754850"/>
          <a:ext cx="476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31</xdr:row>
      <xdr:rowOff>38100</xdr:rowOff>
    </xdr:from>
    <xdr:to>
      <xdr:col>2</xdr:col>
      <xdr:colOff>685800</xdr:colOff>
      <xdr:row>31</xdr:row>
      <xdr:rowOff>400050</xdr:rowOff>
    </xdr:to>
    <xdr:pic>
      <xdr:nvPicPr>
        <xdr:cNvPr id="13" name="Picture 59" descr="Внешний вид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0" y="2066925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161925</xdr:rowOff>
    </xdr:from>
    <xdr:to>
      <xdr:col>2</xdr:col>
      <xdr:colOff>666750</xdr:colOff>
      <xdr:row>34</xdr:row>
      <xdr:rowOff>247650</xdr:rowOff>
    </xdr:to>
    <xdr:pic>
      <xdr:nvPicPr>
        <xdr:cNvPr id="14" name="Picture 60" descr="Ящик пластиковый 170х105х75 красный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62125" y="21259800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26</xdr:row>
      <xdr:rowOff>38100</xdr:rowOff>
    </xdr:from>
    <xdr:to>
      <xdr:col>2</xdr:col>
      <xdr:colOff>676275</xdr:colOff>
      <xdr:row>27</xdr:row>
      <xdr:rowOff>257175</xdr:rowOff>
    </xdr:to>
    <xdr:pic>
      <xdr:nvPicPr>
        <xdr:cNvPr id="15" name="Picture 61" descr="bg37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33550" y="17849850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24</xdr:row>
      <xdr:rowOff>57150</xdr:rowOff>
    </xdr:from>
    <xdr:to>
      <xdr:col>2</xdr:col>
      <xdr:colOff>685800</xdr:colOff>
      <xdr:row>24</xdr:row>
      <xdr:rowOff>381000</xdr:rowOff>
    </xdr:to>
    <xdr:pic>
      <xdr:nvPicPr>
        <xdr:cNvPr id="16" name="Picture 62" descr="sm36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33550" y="16849725"/>
          <a:ext cx="647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23</xdr:row>
      <xdr:rowOff>38100</xdr:rowOff>
    </xdr:from>
    <xdr:to>
      <xdr:col>2</xdr:col>
      <xdr:colOff>657225</xdr:colOff>
      <xdr:row>23</xdr:row>
      <xdr:rowOff>419100</xdr:rowOff>
    </xdr:to>
    <xdr:pic>
      <xdr:nvPicPr>
        <xdr:cNvPr id="17" name="Picture 63" descr="sm36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19275" y="16373475"/>
          <a:ext cx="533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25</xdr:row>
      <xdr:rowOff>38100</xdr:rowOff>
    </xdr:from>
    <xdr:to>
      <xdr:col>2</xdr:col>
      <xdr:colOff>676275</xdr:colOff>
      <xdr:row>25</xdr:row>
      <xdr:rowOff>533400</xdr:rowOff>
    </xdr:to>
    <xdr:pic>
      <xdr:nvPicPr>
        <xdr:cNvPr id="18" name="Picture 64" descr="bg36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0" y="17268825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12</xdr:row>
      <xdr:rowOff>495300</xdr:rowOff>
    </xdr:from>
    <xdr:to>
      <xdr:col>2</xdr:col>
      <xdr:colOff>685800</xdr:colOff>
      <xdr:row>12</xdr:row>
      <xdr:rowOff>1304925</xdr:rowOff>
    </xdr:to>
    <xdr:pic>
      <xdr:nvPicPr>
        <xdr:cNvPr id="19" name="Рисунок 5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43075" y="7010400"/>
          <a:ext cx="638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15</xdr:row>
      <xdr:rowOff>266700</xdr:rowOff>
    </xdr:from>
    <xdr:to>
      <xdr:col>2</xdr:col>
      <xdr:colOff>685800</xdr:colOff>
      <xdr:row>15</xdr:row>
      <xdr:rowOff>904875</xdr:rowOff>
    </xdr:to>
    <xdr:pic>
      <xdr:nvPicPr>
        <xdr:cNvPr id="20" name="Рисунок 5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24025" y="108775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</xdr:row>
      <xdr:rowOff>485775</xdr:rowOff>
    </xdr:from>
    <xdr:to>
      <xdr:col>2</xdr:col>
      <xdr:colOff>685800</xdr:colOff>
      <xdr:row>16</xdr:row>
      <xdr:rowOff>1104900</xdr:rowOff>
    </xdr:to>
    <xdr:pic>
      <xdr:nvPicPr>
        <xdr:cNvPr id="21" name="Рисунок 5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752600" y="12268200"/>
          <a:ext cx="628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200025</xdr:rowOff>
    </xdr:from>
    <xdr:to>
      <xdr:col>2</xdr:col>
      <xdr:colOff>657225</xdr:colOff>
      <xdr:row>20</xdr:row>
      <xdr:rowOff>514350</xdr:rowOff>
    </xdr:to>
    <xdr:pic>
      <xdr:nvPicPr>
        <xdr:cNvPr id="22" name="Picture 52" descr="увеличить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33550" y="14658975"/>
          <a:ext cx="619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21</xdr:row>
      <xdr:rowOff>76200</xdr:rowOff>
    </xdr:from>
    <xdr:to>
      <xdr:col>2</xdr:col>
      <xdr:colOff>628650</xdr:colOff>
      <xdr:row>21</xdr:row>
      <xdr:rowOff>638175</xdr:rowOff>
    </xdr:to>
    <xdr:pic>
      <xdr:nvPicPr>
        <xdr:cNvPr id="23" name="Рисунок 6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47850" y="15125700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22</xdr:row>
      <xdr:rowOff>28575</xdr:rowOff>
    </xdr:from>
    <xdr:to>
      <xdr:col>2</xdr:col>
      <xdr:colOff>685800</xdr:colOff>
      <xdr:row>22</xdr:row>
      <xdr:rowOff>581025</xdr:rowOff>
    </xdr:to>
    <xdr:pic>
      <xdr:nvPicPr>
        <xdr:cNvPr id="24" name="Рисунок 6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771650" y="1574482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10</xdr:row>
      <xdr:rowOff>190500</xdr:rowOff>
    </xdr:from>
    <xdr:to>
      <xdr:col>2</xdr:col>
      <xdr:colOff>657225</xdr:colOff>
      <xdr:row>10</xdr:row>
      <xdr:rowOff>190500</xdr:rowOff>
    </xdr:to>
    <xdr:pic>
      <xdr:nvPicPr>
        <xdr:cNvPr id="1" name="Picture 46" descr="350_images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462915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11</xdr:row>
      <xdr:rowOff>180975</xdr:rowOff>
    </xdr:from>
    <xdr:to>
      <xdr:col>2</xdr:col>
      <xdr:colOff>790575</xdr:colOff>
      <xdr:row>11</xdr:row>
      <xdr:rowOff>1057275</xdr:rowOff>
    </xdr:to>
    <xdr:pic>
      <xdr:nvPicPr>
        <xdr:cNvPr id="2" name="Picture 47" descr="Верстаки ВС (до 700 кг.)::ВС-2МФ-Т-Э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6296025"/>
          <a:ext cx="752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12</xdr:row>
      <xdr:rowOff>333375</xdr:rowOff>
    </xdr:from>
    <xdr:to>
      <xdr:col>2</xdr:col>
      <xdr:colOff>790575</xdr:colOff>
      <xdr:row>12</xdr:row>
      <xdr:rowOff>1114425</xdr:rowOff>
    </xdr:to>
    <xdr:pic>
      <xdr:nvPicPr>
        <xdr:cNvPr id="3" name="Picture 48" descr="Внешний вид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7905750"/>
          <a:ext cx="742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14</xdr:row>
      <xdr:rowOff>352425</xdr:rowOff>
    </xdr:from>
    <xdr:to>
      <xdr:col>2</xdr:col>
      <xdr:colOff>790575</xdr:colOff>
      <xdr:row>14</xdr:row>
      <xdr:rowOff>1009650</xdr:rowOff>
    </xdr:to>
    <xdr:pic>
      <xdr:nvPicPr>
        <xdr:cNvPr id="4" name="Picture 49" descr="Внешний вид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33550" y="10810875"/>
          <a:ext cx="742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17</xdr:row>
      <xdr:rowOff>457200</xdr:rowOff>
    </xdr:from>
    <xdr:to>
      <xdr:col>2</xdr:col>
      <xdr:colOff>790575</xdr:colOff>
      <xdr:row>17</xdr:row>
      <xdr:rowOff>1333500</xdr:rowOff>
    </xdr:to>
    <xdr:pic>
      <xdr:nvPicPr>
        <xdr:cNvPr id="5" name="Picture 50" descr="Верстаки ВС (до 700 кг.)::ВС-3МФ-ТПуТ-Э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71650" y="16154400"/>
          <a:ext cx="704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15</xdr:row>
      <xdr:rowOff>400050</xdr:rowOff>
    </xdr:from>
    <xdr:to>
      <xdr:col>2</xdr:col>
      <xdr:colOff>790575</xdr:colOff>
      <xdr:row>15</xdr:row>
      <xdr:rowOff>1381125</xdr:rowOff>
    </xdr:to>
    <xdr:pic>
      <xdr:nvPicPr>
        <xdr:cNvPr id="6" name="Picture 51" descr="Верстаки ВС (до 700 кг.)::ВС-3МФ-ДПуД-Э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0" y="12325350"/>
          <a:ext cx="762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16</xdr:row>
      <xdr:rowOff>85725</xdr:rowOff>
    </xdr:from>
    <xdr:to>
      <xdr:col>2</xdr:col>
      <xdr:colOff>790575</xdr:colOff>
      <xdr:row>16</xdr:row>
      <xdr:rowOff>1057275</xdr:rowOff>
    </xdr:to>
    <xdr:pic>
      <xdr:nvPicPr>
        <xdr:cNvPr id="7" name="Picture 52" descr="Верстаки ВС (до 700 кг.)::ВС-3МФ-ТПуД-Э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52600" y="13896975"/>
          <a:ext cx="723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22</xdr:row>
      <xdr:rowOff>304800</xdr:rowOff>
    </xdr:from>
    <xdr:to>
      <xdr:col>2</xdr:col>
      <xdr:colOff>790575</xdr:colOff>
      <xdr:row>22</xdr:row>
      <xdr:rowOff>990600</xdr:rowOff>
    </xdr:to>
    <xdr:pic>
      <xdr:nvPicPr>
        <xdr:cNvPr id="8" name="Picture 53" descr="ANd9GcT79-lfnL8O7k8caD-riOyaKubbUiko5C9RuvO1xLOj8Plh6sk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43075" y="2088832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23</xdr:row>
      <xdr:rowOff>152400</xdr:rowOff>
    </xdr:from>
    <xdr:to>
      <xdr:col>2</xdr:col>
      <xdr:colOff>762000</xdr:colOff>
      <xdr:row>23</xdr:row>
      <xdr:rowOff>1019175</xdr:rowOff>
    </xdr:to>
    <xdr:pic>
      <xdr:nvPicPr>
        <xdr:cNvPr id="9" name="Picture 54" descr="Стол инструментальный  ВС-2МФ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52600" y="22098000"/>
          <a:ext cx="695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171450</xdr:rowOff>
    </xdr:from>
    <xdr:to>
      <xdr:col>2</xdr:col>
      <xdr:colOff>790575</xdr:colOff>
      <xdr:row>24</xdr:row>
      <xdr:rowOff>981075</xdr:rowOff>
    </xdr:to>
    <xdr:pic>
      <xdr:nvPicPr>
        <xdr:cNvPr id="10" name="Picture 55" descr="Стол инструментальный  ВС-3МФ 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52600" y="2327910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25</xdr:row>
      <xdr:rowOff>104775</xdr:rowOff>
    </xdr:from>
    <xdr:to>
      <xdr:col>2</xdr:col>
      <xdr:colOff>542925</xdr:colOff>
      <xdr:row>25</xdr:row>
      <xdr:rowOff>819150</xdr:rowOff>
    </xdr:to>
    <xdr:pic>
      <xdr:nvPicPr>
        <xdr:cNvPr id="11" name="Picture 56" descr="Драйвер ВС  (Д)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33550" y="24469725"/>
          <a:ext cx="495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26</xdr:row>
      <xdr:rowOff>66675</xdr:rowOff>
    </xdr:from>
    <xdr:to>
      <xdr:col>2</xdr:col>
      <xdr:colOff>790575</xdr:colOff>
      <xdr:row>26</xdr:row>
      <xdr:rowOff>762000</xdr:rowOff>
    </xdr:to>
    <xdr:pic>
      <xdr:nvPicPr>
        <xdr:cNvPr id="12" name="Picture 57" descr="Тумба разб.ВС  (Т)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00" y="25269825"/>
          <a:ext cx="571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29</xdr:row>
      <xdr:rowOff>47625</xdr:rowOff>
    </xdr:from>
    <xdr:to>
      <xdr:col>2</xdr:col>
      <xdr:colOff>695325</xdr:colOff>
      <xdr:row>29</xdr:row>
      <xdr:rowOff>457200</xdr:rowOff>
    </xdr:to>
    <xdr:pic>
      <xdr:nvPicPr>
        <xdr:cNvPr id="13" name="Picture 58" descr="sm35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76425" y="266985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28</xdr:row>
      <xdr:rowOff>28575</xdr:rowOff>
    </xdr:from>
    <xdr:to>
      <xdr:col>2</xdr:col>
      <xdr:colOff>733425</xdr:colOff>
      <xdr:row>28</xdr:row>
      <xdr:rowOff>419100</xdr:rowOff>
    </xdr:to>
    <xdr:pic>
      <xdr:nvPicPr>
        <xdr:cNvPr id="14" name="Picture 59" descr="sm35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47850" y="26231850"/>
          <a:ext cx="571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34</xdr:row>
      <xdr:rowOff>0</xdr:rowOff>
    </xdr:from>
    <xdr:ext cx="304800" cy="209550"/>
    <xdr:sp>
      <xdr:nvSpPr>
        <xdr:cNvPr id="15" name="AutoShape 60" descr="2Q=="/>
        <xdr:cNvSpPr>
          <a:spLocks noChangeAspect="1"/>
        </xdr:cNvSpPr>
      </xdr:nvSpPr>
      <xdr:spPr>
        <a:xfrm>
          <a:off x="1685925" y="297751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76200</xdr:colOff>
      <xdr:row>35</xdr:row>
      <xdr:rowOff>57150</xdr:rowOff>
    </xdr:from>
    <xdr:to>
      <xdr:col>2</xdr:col>
      <xdr:colOff>781050</xdr:colOff>
      <xdr:row>36</xdr:row>
      <xdr:rowOff>228600</xdr:rowOff>
    </xdr:to>
    <xdr:pic>
      <xdr:nvPicPr>
        <xdr:cNvPr id="16" name="Picture 61" descr="photo_sas-907500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62125" y="30146625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66675</xdr:rowOff>
    </xdr:from>
    <xdr:to>
      <xdr:col>2</xdr:col>
      <xdr:colOff>733425</xdr:colOff>
      <xdr:row>33</xdr:row>
      <xdr:rowOff>333375</xdr:rowOff>
    </xdr:to>
    <xdr:pic>
      <xdr:nvPicPr>
        <xdr:cNvPr id="17" name="Picture 62" descr="Полка навесная на экран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71650" y="29441775"/>
          <a:ext cx="647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30</xdr:row>
      <xdr:rowOff>19050</xdr:rowOff>
    </xdr:from>
    <xdr:to>
      <xdr:col>2</xdr:col>
      <xdr:colOff>714375</xdr:colOff>
      <xdr:row>30</xdr:row>
      <xdr:rowOff>428625</xdr:rowOff>
    </xdr:to>
    <xdr:pic>
      <xdr:nvPicPr>
        <xdr:cNvPr id="18" name="Picture 63" descr="Держатель инструмента  (ключи)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38325" y="271557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32</xdr:row>
      <xdr:rowOff>38100</xdr:rowOff>
    </xdr:from>
    <xdr:to>
      <xdr:col>2</xdr:col>
      <xdr:colOff>723900</xdr:colOff>
      <xdr:row>32</xdr:row>
      <xdr:rowOff>542925</xdr:rowOff>
    </xdr:to>
    <xdr:pic>
      <xdr:nvPicPr>
        <xdr:cNvPr id="19" name="Picture 64" descr="Держатель инструмента (отвертки)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19275" y="28832175"/>
          <a:ext cx="590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9525</xdr:rowOff>
    </xdr:to>
    <xdr:pic>
      <xdr:nvPicPr>
        <xdr:cNvPr id="20" name="Picture 65" descr="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85925" y="3133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38</xdr:row>
      <xdr:rowOff>114300</xdr:rowOff>
    </xdr:from>
    <xdr:to>
      <xdr:col>2</xdr:col>
      <xdr:colOff>752475</xdr:colOff>
      <xdr:row>39</xdr:row>
      <xdr:rowOff>257175</xdr:rowOff>
    </xdr:to>
    <xdr:pic>
      <xdr:nvPicPr>
        <xdr:cNvPr id="21" name="Picture 66" descr="ВП Подвесные крючки на экран 5 см (в упаковке 10 шт.)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0225" y="31146750"/>
          <a:ext cx="638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10</xdr:row>
      <xdr:rowOff>495300</xdr:rowOff>
    </xdr:from>
    <xdr:to>
      <xdr:col>2</xdr:col>
      <xdr:colOff>790575</xdr:colOff>
      <xdr:row>10</xdr:row>
      <xdr:rowOff>1076325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714500" y="4933950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7:K46"/>
  <sheetViews>
    <sheetView tabSelected="1" view="pageLayout" workbookViewId="0" topLeftCell="A1">
      <selection activeCell="A7" sqref="A7:K7"/>
    </sheetView>
  </sheetViews>
  <sheetFormatPr defaultColWidth="9.140625" defaultRowHeight="15"/>
  <cols>
    <col min="1" max="1" width="10.28125" style="0" customWidth="1"/>
    <col min="2" max="2" width="15.140625" style="0" customWidth="1"/>
    <col min="3" max="3" width="10.28125" style="0" customWidth="1"/>
    <col min="4" max="5" width="3.8515625" style="0" customWidth="1"/>
    <col min="6" max="6" width="3.421875" style="0" customWidth="1"/>
    <col min="7" max="7" width="4.00390625" style="0" customWidth="1"/>
  </cols>
  <sheetData>
    <row r="7" spans="1:11" ht="15">
      <c r="A7" s="40" t="s">
        <v>51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80" customHeight="1" thickBot="1">
      <c r="A8" s="31" t="s">
        <v>0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5">
      <c r="A9" s="32" t="s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ht="36">
      <c r="A10" s="27" t="s">
        <v>2</v>
      </c>
      <c r="B10" s="27" t="s">
        <v>3</v>
      </c>
      <c r="C10" s="27" t="s">
        <v>49</v>
      </c>
      <c r="D10" s="38" t="s">
        <v>88</v>
      </c>
      <c r="E10" s="38"/>
      <c r="F10" s="38"/>
      <c r="G10" s="28" t="s">
        <v>8</v>
      </c>
      <c r="H10" s="29" t="s">
        <v>9</v>
      </c>
      <c r="I10" s="29" t="s">
        <v>10</v>
      </c>
      <c r="J10" s="29" t="s">
        <v>11</v>
      </c>
      <c r="K10" s="29" t="s">
        <v>12</v>
      </c>
    </row>
    <row r="11" spans="1:11" ht="74.25">
      <c r="A11" s="19" t="s">
        <v>13</v>
      </c>
      <c r="B11" s="56" t="s">
        <v>14</v>
      </c>
      <c r="C11" s="3"/>
      <c r="D11" s="7">
        <v>1320</v>
      </c>
      <c r="E11" s="7">
        <v>1200</v>
      </c>
      <c r="F11" s="8">
        <v>600</v>
      </c>
      <c r="G11" s="21">
        <v>71</v>
      </c>
      <c r="H11" s="22">
        <v>34840</v>
      </c>
      <c r="I11" s="23">
        <f>H11-H11*0.03</f>
        <v>33794.8</v>
      </c>
      <c r="J11" s="23">
        <f>H11-H11*0.05</f>
        <v>33098</v>
      </c>
      <c r="K11" s="23">
        <f>H11-H11*0.07</f>
        <v>32401.2</v>
      </c>
    </row>
    <row r="12" spans="1:11" ht="102.75" customHeight="1">
      <c r="A12" s="4" t="s">
        <v>15</v>
      </c>
      <c r="B12" s="56" t="s">
        <v>16</v>
      </c>
      <c r="C12" s="5"/>
      <c r="D12" s="7">
        <v>1320</v>
      </c>
      <c r="E12" s="7">
        <v>1200</v>
      </c>
      <c r="F12" s="8">
        <v>600</v>
      </c>
      <c r="G12" s="9">
        <v>37</v>
      </c>
      <c r="H12" s="10">
        <v>15730</v>
      </c>
      <c r="I12" s="6">
        <f aca="true" t="shared" si="0" ref="I12:I17">H12-H12*0.03</f>
        <v>15258.1</v>
      </c>
      <c r="J12" s="6">
        <f>H12-H12*0.05</f>
        <v>14943.5</v>
      </c>
      <c r="K12" s="6">
        <f>H12-H12*0.07</f>
        <v>14628.9</v>
      </c>
    </row>
    <row r="13" spans="1:11" ht="132">
      <c r="A13" s="19" t="s">
        <v>17</v>
      </c>
      <c r="B13" s="56" t="s">
        <v>18</v>
      </c>
      <c r="C13" s="3"/>
      <c r="D13" s="7">
        <v>1320</v>
      </c>
      <c r="E13" s="7">
        <v>1200</v>
      </c>
      <c r="F13" s="8">
        <v>600</v>
      </c>
      <c r="G13" s="21">
        <v>61</v>
      </c>
      <c r="H13" s="22">
        <v>17590</v>
      </c>
      <c r="I13" s="6">
        <f t="shared" si="0"/>
        <v>17062.3</v>
      </c>
      <c r="J13" s="6">
        <f>H13-H13*0.05</f>
        <v>16710.5</v>
      </c>
      <c r="K13" s="6">
        <f>H13-H13*0.07</f>
        <v>16358.7</v>
      </c>
    </row>
    <row r="14" spans="1:11" ht="97.5">
      <c r="A14" s="19" t="s">
        <v>19</v>
      </c>
      <c r="B14" s="20" t="s">
        <v>20</v>
      </c>
      <c r="C14" s="3"/>
      <c r="D14" s="7">
        <v>1320</v>
      </c>
      <c r="E14" s="7">
        <v>1600</v>
      </c>
      <c r="F14" s="8">
        <v>600</v>
      </c>
      <c r="G14" s="21">
        <v>98</v>
      </c>
      <c r="H14" s="22">
        <v>40760</v>
      </c>
      <c r="I14" s="57">
        <f t="shared" si="0"/>
        <v>39537.2</v>
      </c>
      <c r="J14" s="57">
        <f>H14-H14*0.05</f>
        <v>38722</v>
      </c>
      <c r="K14" s="57">
        <f>H14-H14*0.07</f>
        <v>37906.8</v>
      </c>
    </row>
    <row r="15" spans="1:11" ht="93" customHeight="1">
      <c r="A15" s="11"/>
      <c r="B15" s="12"/>
      <c r="C15" s="13"/>
      <c r="D15" s="14"/>
      <c r="E15" s="14"/>
      <c r="F15" s="15"/>
      <c r="G15" s="16"/>
      <c r="H15" s="17"/>
      <c r="I15" s="18"/>
      <c r="J15" s="18"/>
      <c r="K15" s="18"/>
    </row>
    <row r="16" spans="1:11" ht="92.25" customHeight="1">
      <c r="A16" s="19" t="s">
        <v>21</v>
      </c>
      <c r="B16" s="56" t="s">
        <v>22</v>
      </c>
      <c r="C16" s="3"/>
      <c r="D16" s="7">
        <v>1320</v>
      </c>
      <c r="E16" s="7">
        <v>1600</v>
      </c>
      <c r="F16" s="8">
        <v>600</v>
      </c>
      <c r="G16" s="21">
        <v>70</v>
      </c>
      <c r="H16" s="22">
        <v>19960</v>
      </c>
      <c r="I16" s="23">
        <f t="shared" si="0"/>
        <v>19361.2</v>
      </c>
      <c r="J16" s="23">
        <f>H16-H16*0.05</f>
        <v>18962</v>
      </c>
      <c r="K16" s="23">
        <f>H16-H16*0.07</f>
        <v>18562.8</v>
      </c>
    </row>
    <row r="17" spans="1:11" ht="118.5" customHeight="1">
      <c r="A17" s="19" t="s">
        <v>23</v>
      </c>
      <c r="B17" s="56" t="s">
        <v>24</v>
      </c>
      <c r="C17" s="3"/>
      <c r="D17" s="7">
        <v>1320</v>
      </c>
      <c r="E17" s="7">
        <v>1600</v>
      </c>
      <c r="F17" s="8">
        <v>600</v>
      </c>
      <c r="G17" s="21">
        <v>82</v>
      </c>
      <c r="H17" s="22">
        <v>37210</v>
      </c>
      <c r="I17" s="23">
        <f t="shared" si="0"/>
        <v>36093.7</v>
      </c>
      <c r="J17" s="23">
        <f>H17-H17*0.05</f>
        <v>35349.5</v>
      </c>
      <c r="K17" s="23">
        <f>H17-H17*0.07</f>
        <v>34605.3</v>
      </c>
    </row>
    <row r="18" spans="1:11" ht="15">
      <c r="A18" s="33" t="s">
        <v>25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36">
      <c r="A19" s="27" t="s">
        <v>2</v>
      </c>
      <c r="B19" s="27" t="s">
        <v>3</v>
      </c>
      <c r="C19" s="27" t="s">
        <v>4</v>
      </c>
      <c r="D19" s="38" t="s">
        <v>5</v>
      </c>
      <c r="E19" s="38" t="s">
        <v>6</v>
      </c>
      <c r="F19" s="38" t="s">
        <v>7</v>
      </c>
      <c r="G19" s="28" t="s">
        <v>8</v>
      </c>
      <c r="H19" s="29" t="s">
        <v>9</v>
      </c>
      <c r="I19" s="29" t="s">
        <v>10</v>
      </c>
      <c r="J19" s="29" t="s">
        <v>11</v>
      </c>
      <c r="K19" s="29" t="s">
        <v>12</v>
      </c>
    </row>
    <row r="20" spans="1:11" ht="41.25" customHeight="1">
      <c r="A20" s="19" t="s">
        <v>26</v>
      </c>
      <c r="B20" s="34" t="s">
        <v>27</v>
      </c>
      <c r="C20" s="2"/>
      <c r="D20" s="21">
        <v>24</v>
      </c>
      <c r="E20" s="21">
        <v>120</v>
      </c>
      <c r="F20" s="21">
        <v>600</v>
      </c>
      <c r="G20" s="21">
        <v>16.7</v>
      </c>
      <c r="H20" s="22">
        <v>3560</v>
      </c>
      <c r="I20" s="23">
        <f>H20-H20*0.03</f>
        <v>3453.2</v>
      </c>
      <c r="J20" s="23">
        <f>H20-H20*0.05</f>
        <v>3382</v>
      </c>
      <c r="K20" s="23">
        <f>H20-H20*0.07</f>
        <v>3310.8</v>
      </c>
    </row>
    <row r="21" spans="1:11" ht="46.5" customHeight="1">
      <c r="A21" s="19" t="s">
        <v>28</v>
      </c>
      <c r="B21" s="34"/>
      <c r="C21" s="3"/>
      <c r="D21" s="21">
        <v>24</v>
      </c>
      <c r="E21" s="21">
        <v>160</v>
      </c>
      <c r="F21" s="21">
        <v>600</v>
      </c>
      <c r="G21" s="21">
        <v>21.2</v>
      </c>
      <c r="H21" s="22">
        <v>4400</v>
      </c>
      <c r="I21" s="23">
        <f>H21-H21*0.03</f>
        <v>4268</v>
      </c>
      <c r="J21" s="23">
        <f>H21-H21*0.05</f>
        <v>4180</v>
      </c>
      <c r="K21" s="23">
        <f>H21-H21*0.07</f>
        <v>4092</v>
      </c>
    </row>
    <row r="22" spans="1:11" ht="52.5" customHeight="1">
      <c r="A22" s="19" t="s">
        <v>29</v>
      </c>
      <c r="B22" s="24" t="s">
        <v>50</v>
      </c>
      <c r="C22" s="2"/>
      <c r="D22" s="21">
        <v>800</v>
      </c>
      <c r="E22" s="21">
        <v>500</v>
      </c>
      <c r="F22" s="21">
        <v>590</v>
      </c>
      <c r="G22" s="21">
        <v>37.2</v>
      </c>
      <c r="H22" s="22">
        <v>24190</v>
      </c>
      <c r="I22" s="23">
        <f>H22-H22*0.03</f>
        <v>23464.3</v>
      </c>
      <c r="J22" s="23">
        <f>H22-H22*0.05</f>
        <v>22980.5</v>
      </c>
      <c r="K22" s="23">
        <f>H22-H22*0.07</f>
        <v>22496.7</v>
      </c>
    </row>
    <row r="23" spans="1:11" ht="48.75" customHeight="1">
      <c r="A23" s="19" t="s">
        <v>30</v>
      </c>
      <c r="B23" s="24"/>
      <c r="C23" s="2"/>
      <c r="D23" s="21">
        <v>800</v>
      </c>
      <c r="E23" s="21">
        <v>500</v>
      </c>
      <c r="F23" s="21">
        <v>590</v>
      </c>
      <c r="G23" s="21">
        <v>24</v>
      </c>
      <c r="H23" s="22">
        <v>6940</v>
      </c>
      <c r="I23" s="23">
        <f>H23-H23*0.03</f>
        <v>6731.8</v>
      </c>
      <c r="J23" s="23">
        <f>H23-H23*0.05</f>
        <v>6593</v>
      </c>
      <c r="K23" s="23">
        <f>H23-H23*0.07</f>
        <v>6454.2</v>
      </c>
    </row>
    <row r="24" spans="1:11" ht="36" customHeight="1">
      <c r="A24" s="19" t="s">
        <v>31</v>
      </c>
      <c r="B24" s="24"/>
      <c r="C24" s="2"/>
      <c r="D24" s="21">
        <v>25</v>
      </c>
      <c r="E24" s="21">
        <v>930</v>
      </c>
      <c r="F24" s="21">
        <v>500</v>
      </c>
      <c r="G24" s="21">
        <v>6.7</v>
      </c>
      <c r="H24" s="22">
        <v>1700</v>
      </c>
      <c r="I24" s="23">
        <f aca="true" t="shared" si="1" ref="I24:I38">H24-H24*0.03</f>
        <v>1649</v>
      </c>
      <c r="J24" s="23">
        <f aca="true" t="shared" si="2" ref="J24:J38">H24-H24*0.05</f>
        <v>1615</v>
      </c>
      <c r="K24" s="23">
        <f aca="true" t="shared" si="3" ref="K24:K38">H24-H24*0.07</f>
        <v>1581</v>
      </c>
    </row>
    <row r="25" spans="1:11" ht="34.5" customHeight="1">
      <c r="A25" s="19" t="s">
        <v>32</v>
      </c>
      <c r="B25" s="24"/>
      <c r="C25" s="2"/>
      <c r="D25" s="21">
        <v>25</v>
      </c>
      <c r="E25" s="21">
        <v>500</v>
      </c>
      <c r="F25" s="21">
        <v>500</v>
      </c>
      <c r="G25" s="21">
        <v>3</v>
      </c>
      <c r="H25" s="22">
        <v>850</v>
      </c>
      <c r="I25" s="23">
        <f t="shared" si="1"/>
        <v>824.5</v>
      </c>
      <c r="J25" s="23">
        <f t="shared" si="2"/>
        <v>807.5</v>
      </c>
      <c r="K25" s="23">
        <f t="shared" si="3"/>
        <v>790.5</v>
      </c>
    </row>
    <row r="26" spans="1:11" ht="45.75" customHeight="1">
      <c r="A26" s="19" t="s">
        <v>33</v>
      </c>
      <c r="B26" s="24"/>
      <c r="C26" s="2"/>
      <c r="D26" s="21">
        <v>800</v>
      </c>
      <c r="E26" s="21">
        <v>70</v>
      </c>
      <c r="F26" s="21">
        <v>580</v>
      </c>
      <c r="G26" s="21">
        <v>6.4</v>
      </c>
      <c r="H26" s="22">
        <v>2540</v>
      </c>
      <c r="I26" s="23">
        <f t="shared" si="1"/>
        <v>2463.8</v>
      </c>
      <c r="J26" s="23">
        <f t="shared" si="2"/>
        <v>2413</v>
      </c>
      <c r="K26" s="23">
        <f t="shared" si="3"/>
        <v>2362.2</v>
      </c>
    </row>
    <row r="27" spans="1:11" ht="29.25" customHeight="1">
      <c r="A27" s="19" t="s">
        <v>34</v>
      </c>
      <c r="B27" s="60"/>
      <c r="C27" s="39"/>
      <c r="D27" s="21">
        <v>490</v>
      </c>
      <c r="E27" s="21">
        <v>1200</v>
      </c>
      <c r="F27" s="21">
        <v>155</v>
      </c>
      <c r="G27" s="21">
        <v>11.6</v>
      </c>
      <c r="H27" s="22">
        <v>3730</v>
      </c>
      <c r="I27" s="23">
        <f t="shared" si="1"/>
        <v>3618.1</v>
      </c>
      <c r="J27" s="23">
        <f t="shared" si="2"/>
        <v>3543.5</v>
      </c>
      <c r="K27" s="23">
        <f t="shared" si="3"/>
        <v>3468.9</v>
      </c>
    </row>
    <row r="28" spans="1:11" ht="25.5" customHeight="1">
      <c r="A28" s="19" t="s">
        <v>35</v>
      </c>
      <c r="B28" s="60"/>
      <c r="C28" s="39"/>
      <c r="D28" s="21">
        <v>490</v>
      </c>
      <c r="E28" s="21">
        <v>1600</v>
      </c>
      <c r="F28" s="21">
        <v>155</v>
      </c>
      <c r="G28" s="21">
        <v>13.6</v>
      </c>
      <c r="H28" s="22">
        <v>4400</v>
      </c>
      <c r="I28" s="57">
        <f t="shared" si="1"/>
        <v>4268</v>
      </c>
      <c r="J28" s="57">
        <f t="shared" si="2"/>
        <v>4180</v>
      </c>
      <c r="K28" s="57">
        <f t="shared" si="3"/>
        <v>4092</v>
      </c>
    </row>
    <row r="29" spans="1:11" ht="94.5" customHeight="1">
      <c r="A29" s="11"/>
      <c r="B29" s="58"/>
      <c r="C29" s="59"/>
      <c r="D29" s="16"/>
      <c r="E29" s="16"/>
      <c r="F29" s="16"/>
      <c r="G29" s="16"/>
      <c r="H29" s="17"/>
      <c r="I29" s="18"/>
      <c r="J29" s="18"/>
      <c r="K29" s="18"/>
    </row>
    <row r="30" spans="1:11" ht="35.25" customHeight="1">
      <c r="A30" s="19" t="s">
        <v>36</v>
      </c>
      <c r="B30" s="30"/>
      <c r="C30" s="2"/>
      <c r="D30" s="21">
        <v>245</v>
      </c>
      <c r="E30" s="21">
        <v>80</v>
      </c>
      <c r="F30" s="21">
        <v>35</v>
      </c>
      <c r="G30" s="21">
        <v>0.3</v>
      </c>
      <c r="H30" s="22">
        <v>140</v>
      </c>
      <c r="I30" s="23">
        <f t="shared" si="1"/>
        <v>135.8</v>
      </c>
      <c r="J30" s="23">
        <f t="shared" si="2"/>
        <v>133</v>
      </c>
      <c r="K30" s="23">
        <f t="shared" si="3"/>
        <v>130.2</v>
      </c>
    </row>
    <row r="31" spans="1:11" ht="37.5" customHeight="1">
      <c r="A31" s="19" t="s">
        <v>37</v>
      </c>
      <c r="B31" s="30"/>
      <c r="C31" s="2"/>
      <c r="D31" s="21">
        <v>60</v>
      </c>
      <c r="E31" s="21">
        <v>375</v>
      </c>
      <c r="F31" s="21">
        <v>35</v>
      </c>
      <c r="G31" s="21">
        <v>0.4</v>
      </c>
      <c r="H31" s="22">
        <v>140</v>
      </c>
      <c r="I31" s="23">
        <f t="shared" si="1"/>
        <v>135.8</v>
      </c>
      <c r="J31" s="23">
        <f t="shared" si="2"/>
        <v>133</v>
      </c>
      <c r="K31" s="23">
        <f t="shared" si="3"/>
        <v>130.2</v>
      </c>
    </row>
    <row r="32" spans="1:11" ht="36.75" customHeight="1">
      <c r="A32" s="19" t="s">
        <v>38</v>
      </c>
      <c r="B32" s="24"/>
      <c r="C32" s="2"/>
      <c r="D32" s="21">
        <v>70</v>
      </c>
      <c r="E32" s="21">
        <v>525</v>
      </c>
      <c r="F32" s="21">
        <v>145</v>
      </c>
      <c r="G32" s="21">
        <v>1.2</v>
      </c>
      <c r="H32" s="22">
        <v>360</v>
      </c>
      <c r="I32" s="23">
        <f t="shared" si="1"/>
        <v>349.2</v>
      </c>
      <c r="J32" s="23">
        <f t="shared" si="2"/>
        <v>342</v>
      </c>
      <c r="K32" s="23">
        <f t="shared" si="3"/>
        <v>334.8</v>
      </c>
    </row>
    <row r="33" spans="1:11" ht="16.5">
      <c r="A33" s="19" t="s">
        <v>39</v>
      </c>
      <c r="B33" s="41"/>
      <c r="C33" s="35"/>
      <c r="D33" s="21">
        <v>75</v>
      </c>
      <c r="E33" s="21">
        <v>105</v>
      </c>
      <c r="F33" s="21">
        <v>170</v>
      </c>
      <c r="G33" s="21">
        <v>0.2</v>
      </c>
      <c r="H33" s="22">
        <v>80</v>
      </c>
      <c r="I33" s="23">
        <f t="shared" si="1"/>
        <v>77.6</v>
      </c>
      <c r="J33" s="23">
        <f t="shared" si="2"/>
        <v>76</v>
      </c>
      <c r="K33" s="23">
        <f t="shared" si="3"/>
        <v>74.4</v>
      </c>
    </row>
    <row r="34" spans="1:11" ht="16.5">
      <c r="A34" s="19" t="s">
        <v>39</v>
      </c>
      <c r="B34" s="43"/>
      <c r="C34" s="37"/>
      <c r="D34" s="21">
        <v>150</v>
      </c>
      <c r="E34" s="21">
        <v>230</v>
      </c>
      <c r="F34" s="21">
        <v>290</v>
      </c>
      <c r="G34" s="21">
        <v>0.5</v>
      </c>
      <c r="H34" s="22">
        <v>200</v>
      </c>
      <c r="I34" s="23">
        <f t="shared" si="1"/>
        <v>194</v>
      </c>
      <c r="J34" s="23">
        <f t="shared" si="2"/>
        <v>190</v>
      </c>
      <c r="K34" s="23">
        <f t="shared" si="3"/>
        <v>186</v>
      </c>
    </row>
    <row r="35" spans="1:11" ht="20.25" customHeight="1">
      <c r="A35" s="19" t="s">
        <v>39</v>
      </c>
      <c r="B35" s="43"/>
      <c r="C35" s="37"/>
      <c r="D35" s="21">
        <v>150</v>
      </c>
      <c r="E35" s="21">
        <v>230</v>
      </c>
      <c r="F35" s="21">
        <v>400</v>
      </c>
      <c r="G35" s="21">
        <v>0.7</v>
      </c>
      <c r="H35" s="22">
        <v>250</v>
      </c>
      <c r="I35" s="23">
        <f t="shared" si="1"/>
        <v>242.5</v>
      </c>
      <c r="J35" s="23">
        <f t="shared" si="2"/>
        <v>237.5</v>
      </c>
      <c r="K35" s="23">
        <f t="shared" si="3"/>
        <v>232.5</v>
      </c>
    </row>
    <row r="36" spans="1:11" ht="16.5">
      <c r="A36" s="19" t="s">
        <v>39</v>
      </c>
      <c r="B36" s="42"/>
      <c r="C36" s="36"/>
      <c r="D36" s="21">
        <v>150</v>
      </c>
      <c r="E36" s="21">
        <v>230</v>
      </c>
      <c r="F36" s="21">
        <v>500</v>
      </c>
      <c r="G36" s="21">
        <v>0.8</v>
      </c>
      <c r="H36" s="22">
        <v>270</v>
      </c>
      <c r="I36" s="23">
        <f t="shared" si="1"/>
        <v>261.9</v>
      </c>
      <c r="J36" s="23">
        <f t="shared" si="2"/>
        <v>256.5</v>
      </c>
      <c r="K36" s="23">
        <f t="shared" si="3"/>
        <v>251.1</v>
      </c>
    </row>
    <row r="37" spans="1:11" ht="16.5">
      <c r="A37" s="19" t="s">
        <v>40</v>
      </c>
      <c r="B37" s="41"/>
      <c r="C37" s="35"/>
      <c r="D37" s="21">
        <v>75</v>
      </c>
      <c r="E37" s="21">
        <v>55</v>
      </c>
      <c r="F37" s="21">
        <v>115</v>
      </c>
      <c r="G37" s="21">
        <v>0.2</v>
      </c>
      <c r="H37" s="22">
        <v>160</v>
      </c>
      <c r="I37" s="23">
        <f t="shared" si="1"/>
        <v>155.2</v>
      </c>
      <c r="J37" s="23">
        <f t="shared" si="2"/>
        <v>152</v>
      </c>
      <c r="K37" s="23">
        <f t="shared" si="3"/>
        <v>148.8</v>
      </c>
    </row>
    <row r="38" spans="1:11" ht="17.25" thickBot="1">
      <c r="A38" s="19" t="s">
        <v>41</v>
      </c>
      <c r="B38" s="42"/>
      <c r="C38" s="36"/>
      <c r="D38" s="21">
        <v>75</v>
      </c>
      <c r="E38" s="21">
        <v>55</v>
      </c>
      <c r="F38" s="21">
        <v>165</v>
      </c>
      <c r="G38" s="21">
        <v>0.2</v>
      </c>
      <c r="H38" s="22">
        <v>160</v>
      </c>
      <c r="I38" s="23">
        <f t="shared" si="1"/>
        <v>155.2</v>
      </c>
      <c r="J38" s="23">
        <f t="shared" si="2"/>
        <v>152</v>
      </c>
      <c r="K38" s="23">
        <f t="shared" si="3"/>
        <v>148.8</v>
      </c>
    </row>
    <row r="39" spans="1:11" ht="15">
      <c r="A39" s="32" t="s">
        <v>42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36">
      <c r="A40" s="27" t="s">
        <v>2</v>
      </c>
      <c r="B40" s="27"/>
      <c r="C40" s="27"/>
      <c r="D40" s="38" t="s">
        <v>5</v>
      </c>
      <c r="E40" s="38" t="s">
        <v>6</v>
      </c>
      <c r="F40" s="38" t="s">
        <v>7</v>
      </c>
      <c r="G40" s="28" t="s">
        <v>8</v>
      </c>
      <c r="H40" s="29" t="s">
        <v>9</v>
      </c>
      <c r="I40" s="29" t="s">
        <v>10</v>
      </c>
      <c r="J40" s="29" t="s">
        <v>11</v>
      </c>
      <c r="K40" s="29" t="s">
        <v>12</v>
      </c>
    </row>
    <row r="41" spans="1:11" ht="15">
      <c r="A41" s="19" t="s">
        <v>43</v>
      </c>
      <c r="B41" s="39"/>
      <c r="C41" s="39"/>
      <c r="D41" s="21">
        <v>1320</v>
      </c>
      <c r="E41" s="21">
        <v>1200</v>
      </c>
      <c r="F41" s="21">
        <v>600</v>
      </c>
      <c r="G41" s="21">
        <v>16.7</v>
      </c>
      <c r="H41" s="22">
        <v>210</v>
      </c>
      <c r="I41" s="23">
        <f aca="true" t="shared" si="4" ref="I41:I46">H41-H41*0.03</f>
        <v>203.7</v>
      </c>
      <c r="J41" s="23">
        <f aca="true" t="shared" si="5" ref="J41:J46">H41-H41*0.05</f>
        <v>199.5</v>
      </c>
      <c r="K41" s="23">
        <f aca="true" t="shared" si="6" ref="K41:K46">H41-H41*0.07</f>
        <v>195.3</v>
      </c>
    </row>
    <row r="42" spans="1:11" ht="15">
      <c r="A42" s="19" t="s">
        <v>44</v>
      </c>
      <c r="B42" s="39"/>
      <c r="C42" s="39"/>
      <c r="D42" s="21">
        <v>1320</v>
      </c>
      <c r="E42" s="21">
        <v>1200</v>
      </c>
      <c r="F42" s="21">
        <v>600</v>
      </c>
      <c r="G42" s="21">
        <v>21.2</v>
      </c>
      <c r="H42" s="22">
        <v>330</v>
      </c>
      <c r="I42" s="23">
        <f t="shared" si="4"/>
        <v>320.1</v>
      </c>
      <c r="J42" s="23">
        <f t="shared" si="5"/>
        <v>313.5</v>
      </c>
      <c r="K42" s="23">
        <f t="shared" si="6"/>
        <v>306.9</v>
      </c>
    </row>
    <row r="43" spans="1:11" ht="15">
      <c r="A43" s="19" t="s">
        <v>45</v>
      </c>
      <c r="B43" s="39"/>
      <c r="C43" s="39"/>
      <c r="D43" s="21">
        <v>1320</v>
      </c>
      <c r="E43" s="21">
        <v>1200</v>
      </c>
      <c r="F43" s="21">
        <v>600</v>
      </c>
      <c r="G43" s="21">
        <v>37.2</v>
      </c>
      <c r="H43" s="22">
        <v>440</v>
      </c>
      <c r="I43" s="23">
        <f t="shared" si="4"/>
        <v>426.8</v>
      </c>
      <c r="J43" s="23">
        <f t="shared" si="5"/>
        <v>418</v>
      </c>
      <c r="K43" s="23">
        <f t="shared" si="6"/>
        <v>409.2</v>
      </c>
    </row>
    <row r="44" spans="1:11" ht="15">
      <c r="A44" s="19" t="s">
        <v>46</v>
      </c>
      <c r="B44" s="39"/>
      <c r="C44" s="39"/>
      <c r="D44" s="21">
        <v>1320</v>
      </c>
      <c r="E44" s="21">
        <v>1600</v>
      </c>
      <c r="F44" s="21">
        <v>600</v>
      </c>
      <c r="G44" s="21">
        <v>24</v>
      </c>
      <c r="H44" s="22">
        <v>340</v>
      </c>
      <c r="I44" s="23">
        <f t="shared" si="4"/>
        <v>329.8</v>
      </c>
      <c r="J44" s="23">
        <f t="shared" si="5"/>
        <v>323</v>
      </c>
      <c r="K44" s="23">
        <f t="shared" si="6"/>
        <v>316.2</v>
      </c>
    </row>
    <row r="45" spans="1:11" ht="15">
      <c r="A45" s="19" t="s">
        <v>47</v>
      </c>
      <c r="B45" s="39"/>
      <c r="C45" s="39"/>
      <c r="D45" s="21">
        <v>1320</v>
      </c>
      <c r="E45" s="21">
        <v>1600</v>
      </c>
      <c r="F45" s="21">
        <v>600</v>
      </c>
      <c r="G45" s="21">
        <v>6.7</v>
      </c>
      <c r="H45" s="22">
        <v>480</v>
      </c>
      <c r="I45" s="23">
        <f t="shared" si="4"/>
        <v>465.6</v>
      </c>
      <c r="J45" s="23">
        <f t="shared" si="5"/>
        <v>456</v>
      </c>
      <c r="K45" s="23">
        <f t="shared" si="6"/>
        <v>446.4</v>
      </c>
    </row>
    <row r="46" spans="1:11" ht="15">
      <c r="A46" s="19" t="s">
        <v>48</v>
      </c>
      <c r="B46" s="39"/>
      <c r="C46" s="39"/>
      <c r="D46" s="21">
        <v>1320</v>
      </c>
      <c r="E46" s="21">
        <v>1600</v>
      </c>
      <c r="F46" s="21">
        <v>600</v>
      </c>
      <c r="G46" s="21">
        <v>3</v>
      </c>
      <c r="H46" s="22">
        <v>750</v>
      </c>
      <c r="I46" s="23">
        <f t="shared" si="4"/>
        <v>727.5</v>
      </c>
      <c r="J46" s="23">
        <f t="shared" si="5"/>
        <v>712.5</v>
      </c>
      <c r="K46" s="23">
        <f t="shared" si="6"/>
        <v>697.5</v>
      </c>
    </row>
  </sheetData>
  <sheetProtection/>
  <mergeCells count="16">
    <mergeCell ref="D40:F40"/>
    <mergeCell ref="B41:C46"/>
    <mergeCell ref="A7:K7"/>
    <mergeCell ref="A39:K39"/>
    <mergeCell ref="D10:F10"/>
    <mergeCell ref="D19:F19"/>
    <mergeCell ref="B27:B28"/>
    <mergeCell ref="C37:C38"/>
    <mergeCell ref="B37:B38"/>
    <mergeCell ref="B33:B36"/>
    <mergeCell ref="A8:K8"/>
    <mergeCell ref="A9:K9"/>
    <mergeCell ref="A18:K18"/>
    <mergeCell ref="B20:B21"/>
    <mergeCell ref="C27:C28"/>
    <mergeCell ref="C33:C36"/>
  </mergeCells>
  <printOptions/>
  <pageMargins left="0.7" right="0.7" top="0.75" bottom="0.75" header="0.3" footer="0.3"/>
  <pageSetup horizontalDpi="600" verticalDpi="600" orientation="portrait" paperSize="9" r:id="rId3"/>
  <headerFooter>
    <oddHeader>&amp;C&amp;G</oddHeader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7:L40"/>
  <sheetViews>
    <sheetView view="pageLayout" workbookViewId="0" topLeftCell="A1">
      <selection activeCell="A7" sqref="A7:K7"/>
    </sheetView>
  </sheetViews>
  <sheetFormatPr defaultColWidth="9.140625" defaultRowHeight="15"/>
  <cols>
    <col min="1" max="1" width="9.57421875" style="0" customWidth="1"/>
    <col min="2" max="2" width="15.7109375" style="0" customWidth="1"/>
    <col min="3" max="3" width="11.8515625" style="0" customWidth="1"/>
    <col min="4" max="4" width="2.8515625" style="0" customWidth="1"/>
    <col min="5" max="5" width="4.140625" style="0" customWidth="1"/>
    <col min="6" max="7" width="3.28125" style="0" customWidth="1"/>
  </cols>
  <sheetData>
    <row r="7" spans="1:11" ht="15">
      <c r="A7" s="40" t="s">
        <v>52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2" ht="193.5" customHeight="1">
      <c r="A8" s="55" t="s">
        <v>53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1"/>
    </row>
    <row r="9" spans="1:11" ht="15">
      <c r="A9" s="52" t="s">
        <v>54</v>
      </c>
      <c r="B9" s="53"/>
      <c r="C9" s="53"/>
      <c r="D9" s="53"/>
      <c r="E9" s="53"/>
      <c r="F9" s="53"/>
      <c r="G9" s="53"/>
      <c r="H9" s="53"/>
      <c r="I9" s="53"/>
      <c r="J9" s="53"/>
      <c r="K9" s="54"/>
    </row>
    <row r="10" spans="1:11" ht="36">
      <c r="A10" s="27" t="s">
        <v>2</v>
      </c>
      <c r="B10" s="27" t="s">
        <v>3</v>
      </c>
      <c r="C10" s="27" t="s">
        <v>49</v>
      </c>
      <c r="D10" s="38" t="s">
        <v>89</v>
      </c>
      <c r="E10" s="38"/>
      <c r="F10" s="38"/>
      <c r="G10" s="27" t="s">
        <v>57</v>
      </c>
      <c r="H10" s="29" t="s">
        <v>9</v>
      </c>
      <c r="I10" s="29" t="s">
        <v>10</v>
      </c>
      <c r="J10" s="29" t="s">
        <v>11</v>
      </c>
      <c r="K10" s="29" t="s">
        <v>12</v>
      </c>
    </row>
    <row r="11" spans="1:11" ht="132" customHeight="1">
      <c r="A11" s="19" t="s">
        <v>58</v>
      </c>
      <c r="B11" s="25" t="s">
        <v>59</v>
      </c>
      <c r="C11" s="3"/>
      <c r="D11" s="21">
        <v>825</v>
      </c>
      <c r="E11" s="21">
        <v>770</v>
      </c>
      <c r="F11" s="8">
        <v>700</v>
      </c>
      <c r="G11" s="21">
        <v>75.7</v>
      </c>
      <c r="H11" s="22">
        <v>29260</v>
      </c>
      <c r="I11" s="23">
        <f>H11-H11*0.03</f>
        <v>28382.2</v>
      </c>
      <c r="J11" s="23">
        <f>H11-H11*0.05</f>
        <v>27797</v>
      </c>
      <c r="K11" s="23">
        <f>H11-H11*0.07</f>
        <v>27211.8</v>
      </c>
    </row>
    <row r="12" spans="1:11" ht="114.75" customHeight="1">
      <c r="A12" s="19" t="s">
        <v>60</v>
      </c>
      <c r="B12" s="25" t="s">
        <v>61</v>
      </c>
      <c r="C12" s="3"/>
      <c r="D12" s="21">
        <v>825</v>
      </c>
      <c r="E12" s="21">
        <v>1400</v>
      </c>
      <c r="F12" s="8">
        <v>700</v>
      </c>
      <c r="G12" s="21">
        <v>98.2</v>
      </c>
      <c r="H12" s="22">
        <v>26050</v>
      </c>
      <c r="I12" s="23">
        <f aca="true" t="shared" si="0" ref="I12:I18">H12-H12*0.03</f>
        <v>25268.5</v>
      </c>
      <c r="J12" s="23">
        <f>H12-H12*0.05</f>
        <v>24747.5</v>
      </c>
      <c r="K12" s="23">
        <f>H12-H12*0.07</f>
        <v>24226.5</v>
      </c>
    </row>
    <row r="13" spans="1:11" ht="132">
      <c r="A13" s="19" t="s">
        <v>62</v>
      </c>
      <c r="B13" s="25" t="s">
        <v>63</v>
      </c>
      <c r="C13" s="3"/>
      <c r="D13" s="21">
        <v>825</v>
      </c>
      <c r="E13" s="21">
        <v>1400</v>
      </c>
      <c r="F13" s="8">
        <v>700</v>
      </c>
      <c r="G13" s="21">
        <v>110.4</v>
      </c>
      <c r="H13" s="22">
        <v>38390</v>
      </c>
      <c r="I13" s="57">
        <f t="shared" si="0"/>
        <v>37238.3</v>
      </c>
      <c r="J13" s="57">
        <f>H13-H13*0.05</f>
        <v>36470.5</v>
      </c>
      <c r="K13" s="57">
        <f>H13-H13*0.07</f>
        <v>35702.7</v>
      </c>
    </row>
    <row r="14" spans="1:11" ht="95.25" customHeight="1">
      <c r="A14" s="11"/>
      <c r="B14" s="26"/>
      <c r="C14" s="13"/>
      <c r="D14" s="16"/>
      <c r="E14" s="16"/>
      <c r="F14" s="15"/>
      <c r="G14" s="16"/>
      <c r="H14" s="17"/>
      <c r="I14" s="18"/>
      <c r="J14" s="18"/>
      <c r="K14" s="18"/>
    </row>
    <row r="15" spans="1:11" ht="115.5">
      <c r="A15" s="19" t="s">
        <v>64</v>
      </c>
      <c r="B15" s="25" t="s">
        <v>65</v>
      </c>
      <c r="C15" s="3"/>
      <c r="D15" s="21">
        <v>825</v>
      </c>
      <c r="E15" s="21">
        <v>2000</v>
      </c>
      <c r="F15" s="8">
        <v>700</v>
      </c>
      <c r="G15" s="21">
        <v>115.9</v>
      </c>
      <c r="H15" s="22">
        <v>25030</v>
      </c>
      <c r="I15" s="23">
        <f t="shared" si="0"/>
        <v>24279.1</v>
      </c>
      <c r="J15" s="23">
        <f>H15-H15*0.05</f>
        <v>23778.5</v>
      </c>
      <c r="K15" s="23">
        <f>H15-H15*0.07</f>
        <v>23277.9</v>
      </c>
    </row>
    <row r="16" spans="1:11" ht="148.5">
      <c r="A16" s="19" t="s">
        <v>66</v>
      </c>
      <c r="B16" s="25" t="s">
        <v>67</v>
      </c>
      <c r="C16" s="3"/>
      <c r="D16" s="21">
        <v>825</v>
      </c>
      <c r="E16" s="21">
        <v>2000</v>
      </c>
      <c r="F16" s="8">
        <v>700</v>
      </c>
      <c r="G16" s="21">
        <v>188.9</v>
      </c>
      <c r="H16" s="22">
        <v>59211.6</v>
      </c>
      <c r="I16" s="23">
        <f t="shared" si="0"/>
        <v>57435.252</v>
      </c>
      <c r="J16" s="23">
        <f>H16-H16*0.05</f>
        <v>56251.02</v>
      </c>
      <c r="K16" s="23">
        <f>H16-H16*0.07</f>
        <v>55066.788</v>
      </c>
    </row>
    <row r="17" spans="1:11" ht="148.5">
      <c r="A17" s="19" t="s">
        <v>68</v>
      </c>
      <c r="B17" s="25" t="s">
        <v>69</v>
      </c>
      <c r="C17" s="3"/>
      <c r="D17" s="21">
        <v>825</v>
      </c>
      <c r="E17" s="21">
        <v>2000</v>
      </c>
      <c r="F17" s="8">
        <v>700</v>
      </c>
      <c r="G17" s="21">
        <v>177.3</v>
      </c>
      <c r="H17" s="22">
        <v>47560.8</v>
      </c>
      <c r="I17" s="23">
        <f t="shared" si="0"/>
        <v>46133.976</v>
      </c>
      <c r="J17" s="23">
        <f>H17-H17*0.05</f>
        <v>45182.76</v>
      </c>
      <c r="K17" s="23">
        <f>H17-H17*0.07</f>
        <v>44231.544</v>
      </c>
    </row>
    <row r="18" spans="1:11" ht="165">
      <c r="A18" s="19" t="s">
        <v>70</v>
      </c>
      <c r="B18" s="25" t="s">
        <v>71</v>
      </c>
      <c r="C18" s="3"/>
      <c r="D18" s="21">
        <v>825</v>
      </c>
      <c r="E18" s="21">
        <v>2000</v>
      </c>
      <c r="F18" s="8">
        <v>700</v>
      </c>
      <c r="G18" s="21">
        <v>165.7</v>
      </c>
      <c r="H18" s="22">
        <v>38050</v>
      </c>
      <c r="I18" s="23">
        <f t="shared" si="0"/>
        <v>36908.5</v>
      </c>
      <c r="J18" s="23">
        <f>H18-H18*0.05</f>
        <v>36147.5</v>
      </c>
      <c r="K18" s="23">
        <f>H18-H18*0.07</f>
        <v>35386.5</v>
      </c>
    </row>
    <row r="19" spans="1:11" ht="75" customHeight="1">
      <c r="A19" s="11"/>
      <c r="B19" s="26"/>
      <c r="C19" s="13"/>
      <c r="D19" s="16"/>
      <c r="E19" s="16"/>
      <c r="F19" s="15"/>
      <c r="G19" s="16"/>
      <c r="H19" s="17"/>
      <c r="I19" s="18"/>
      <c r="J19" s="18"/>
      <c r="K19" s="18"/>
    </row>
    <row r="20" spans="1:11" ht="93" customHeight="1">
      <c r="A20" s="11"/>
      <c r="B20" s="26"/>
      <c r="C20" s="13"/>
      <c r="D20" s="16"/>
      <c r="E20" s="16"/>
      <c r="F20" s="15"/>
      <c r="G20" s="16"/>
      <c r="H20" s="17"/>
      <c r="I20" s="18"/>
      <c r="J20" s="18"/>
      <c r="K20" s="18"/>
    </row>
    <row r="21" spans="1:11" ht="15.75" thickBot="1">
      <c r="A21" s="44" t="s">
        <v>72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 ht="36">
      <c r="A22" s="27" t="s">
        <v>2</v>
      </c>
      <c r="B22" s="27" t="s">
        <v>3</v>
      </c>
      <c r="C22" s="27" t="s">
        <v>4</v>
      </c>
      <c r="D22" s="38" t="s">
        <v>5</v>
      </c>
      <c r="E22" s="38" t="s">
        <v>55</v>
      </c>
      <c r="F22" s="38" t="s">
        <v>56</v>
      </c>
      <c r="G22" s="27" t="s">
        <v>8</v>
      </c>
      <c r="H22" s="29" t="s">
        <v>9</v>
      </c>
      <c r="I22" s="29" t="s">
        <v>10</v>
      </c>
      <c r="J22" s="29" t="s">
        <v>11</v>
      </c>
      <c r="K22" s="29" t="s">
        <v>12</v>
      </c>
    </row>
    <row r="23" spans="1:11" ht="107.25">
      <c r="A23" s="19" t="s">
        <v>73</v>
      </c>
      <c r="B23" s="25" t="s">
        <v>74</v>
      </c>
      <c r="C23" s="3"/>
      <c r="D23" s="21">
        <v>825</v>
      </c>
      <c r="E23" s="21">
        <v>770</v>
      </c>
      <c r="F23" s="8">
        <v>700</v>
      </c>
      <c r="G23" s="21">
        <v>42.9</v>
      </c>
      <c r="H23" s="22">
        <v>11330</v>
      </c>
      <c r="I23" s="23">
        <f aca="true" t="shared" si="1" ref="I23:I40">H23-H23*0.03</f>
        <v>10990.1</v>
      </c>
      <c r="J23" s="23">
        <f>H23-H23*0.05</f>
        <v>10763.5</v>
      </c>
      <c r="K23" s="23">
        <f>H23-H23*0.07</f>
        <v>10536.9</v>
      </c>
    </row>
    <row r="24" spans="1:11" ht="91.5" customHeight="1">
      <c r="A24" s="19" t="s">
        <v>75</v>
      </c>
      <c r="B24" s="25" t="s">
        <v>76</v>
      </c>
      <c r="C24" s="3"/>
      <c r="D24" s="21">
        <v>825</v>
      </c>
      <c r="E24" s="21">
        <v>1400</v>
      </c>
      <c r="F24" s="8">
        <v>700</v>
      </c>
      <c r="G24" s="21">
        <v>65</v>
      </c>
      <c r="H24" s="22">
        <v>16240</v>
      </c>
      <c r="I24" s="23">
        <f t="shared" si="1"/>
        <v>15752.8</v>
      </c>
      <c r="J24" s="23">
        <f>H24-H24*0.05</f>
        <v>15428</v>
      </c>
      <c r="K24" s="23">
        <f>H24-H24*0.07</f>
        <v>15103.2</v>
      </c>
    </row>
    <row r="25" spans="1:11" ht="99">
      <c r="A25" s="19" t="s">
        <v>77</v>
      </c>
      <c r="B25" s="25" t="s">
        <v>78</v>
      </c>
      <c r="C25" s="3"/>
      <c r="D25" s="21">
        <v>825</v>
      </c>
      <c r="E25" s="21">
        <v>2000</v>
      </c>
      <c r="F25" s="8">
        <v>700</v>
      </c>
      <c r="G25" s="21">
        <v>100</v>
      </c>
      <c r="H25" s="22">
        <v>20130</v>
      </c>
      <c r="I25" s="23">
        <f t="shared" si="1"/>
        <v>19526.1</v>
      </c>
      <c r="J25" s="23">
        <f aca="true" t="shared" si="2" ref="J25:J40">H25-H25*0.05</f>
        <v>19123.5</v>
      </c>
      <c r="K25" s="23">
        <f aca="true" t="shared" si="3" ref="K25:K40">H25-H25*0.07</f>
        <v>18720.9</v>
      </c>
    </row>
    <row r="26" spans="1:11" ht="66">
      <c r="A26" s="19" t="s">
        <v>79</v>
      </c>
      <c r="B26" s="25" t="s">
        <v>80</v>
      </c>
      <c r="C26" s="3"/>
      <c r="D26" s="21">
        <v>550</v>
      </c>
      <c r="E26" s="21">
        <v>590</v>
      </c>
      <c r="F26" s="8">
        <v>600</v>
      </c>
      <c r="G26" s="21">
        <v>32.8</v>
      </c>
      <c r="H26" s="22">
        <v>17930</v>
      </c>
      <c r="I26" s="23">
        <f t="shared" si="1"/>
        <v>17392.1</v>
      </c>
      <c r="J26" s="23">
        <f t="shared" si="2"/>
        <v>17033.5</v>
      </c>
      <c r="K26" s="23">
        <f t="shared" si="3"/>
        <v>16674.9</v>
      </c>
    </row>
    <row r="27" spans="1:11" ht="62.25" customHeight="1">
      <c r="A27" s="19" t="s">
        <v>81</v>
      </c>
      <c r="B27" s="25" t="s">
        <v>82</v>
      </c>
      <c r="C27" s="3"/>
      <c r="D27" s="21">
        <v>550</v>
      </c>
      <c r="E27" s="21">
        <v>590</v>
      </c>
      <c r="F27" s="8">
        <v>600</v>
      </c>
      <c r="G27" s="21">
        <v>21.2</v>
      </c>
      <c r="H27" s="22">
        <v>5590</v>
      </c>
      <c r="I27" s="23">
        <f t="shared" si="1"/>
        <v>5422.3</v>
      </c>
      <c r="J27" s="23">
        <f t="shared" si="2"/>
        <v>5310.5</v>
      </c>
      <c r="K27" s="23">
        <f t="shared" si="3"/>
        <v>5198.7</v>
      </c>
    </row>
    <row r="28" spans="1:11" ht="16.5">
      <c r="A28" s="19" t="s">
        <v>83</v>
      </c>
      <c r="B28" s="25"/>
      <c r="C28" s="3"/>
      <c r="D28" s="21">
        <v>550</v>
      </c>
      <c r="E28" s="21">
        <v>595</v>
      </c>
      <c r="F28" s="8">
        <v>450</v>
      </c>
      <c r="G28" s="21">
        <v>7.4</v>
      </c>
      <c r="H28" s="22">
        <v>1870</v>
      </c>
      <c r="I28" s="23">
        <f t="shared" si="1"/>
        <v>1813.9</v>
      </c>
      <c r="J28" s="23">
        <f t="shared" si="2"/>
        <v>1776.5</v>
      </c>
      <c r="K28" s="23">
        <f t="shared" si="3"/>
        <v>1739.1</v>
      </c>
    </row>
    <row r="29" spans="1:11" ht="35.25" customHeight="1">
      <c r="A29" s="19" t="s">
        <v>84</v>
      </c>
      <c r="B29" s="25" t="s">
        <v>85</v>
      </c>
      <c r="C29" s="3"/>
      <c r="D29" s="21">
        <v>490</v>
      </c>
      <c r="E29" s="21">
        <v>1400</v>
      </c>
      <c r="F29" s="8">
        <v>155</v>
      </c>
      <c r="G29" s="21">
        <v>12.6</v>
      </c>
      <c r="H29" s="22">
        <v>4230</v>
      </c>
      <c r="I29" s="23">
        <f t="shared" si="1"/>
        <v>4103.1</v>
      </c>
      <c r="J29" s="23">
        <f t="shared" si="2"/>
        <v>4018.5</v>
      </c>
      <c r="K29" s="23">
        <f t="shared" si="3"/>
        <v>3933.9</v>
      </c>
    </row>
    <row r="30" spans="1:11" ht="38.25" customHeight="1">
      <c r="A30" s="19" t="s">
        <v>86</v>
      </c>
      <c r="B30" s="25"/>
      <c r="C30" s="3"/>
      <c r="D30" s="21">
        <v>490</v>
      </c>
      <c r="E30" s="21">
        <v>2000</v>
      </c>
      <c r="F30" s="8">
        <v>155</v>
      </c>
      <c r="G30" s="21">
        <v>15.9</v>
      </c>
      <c r="H30" s="22">
        <v>4910</v>
      </c>
      <c r="I30" s="23">
        <f t="shared" si="1"/>
        <v>4762.7</v>
      </c>
      <c r="J30" s="23">
        <f t="shared" si="2"/>
        <v>4664.5</v>
      </c>
      <c r="K30" s="23">
        <f t="shared" si="3"/>
        <v>4566.3</v>
      </c>
    </row>
    <row r="31" spans="1:11" ht="36.75" customHeight="1">
      <c r="A31" s="19" t="s">
        <v>36</v>
      </c>
      <c r="B31" s="25"/>
      <c r="C31" s="3"/>
      <c r="D31" s="21">
        <v>245</v>
      </c>
      <c r="E31" s="21">
        <v>80</v>
      </c>
      <c r="F31" s="8">
        <v>35</v>
      </c>
      <c r="G31" s="21">
        <v>0.3</v>
      </c>
      <c r="H31" s="22">
        <v>140</v>
      </c>
      <c r="I31" s="23">
        <f t="shared" si="1"/>
        <v>135.8</v>
      </c>
      <c r="J31" s="23">
        <f t="shared" si="2"/>
        <v>133</v>
      </c>
      <c r="K31" s="23">
        <f t="shared" si="3"/>
        <v>130.2</v>
      </c>
    </row>
    <row r="32" spans="1:11" ht="93.75" customHeight="1">
      <c r="A32" s="11"/>
      <c r="B32" s="26"/>
      <c r="C32" s="13"/>
      <c r="D32" s="16"/>
      <c r="E32" s="16"/>
      <c r="F32" s="15"/>
      <c r="G32" s="16"/>
      <c r="H32" s="17"/>
      <c r="I32" s="18"/>
      <c r="J32" s="18"/>
      <c r="K32" s="18"/>
    </row>
    <row r="33" spans="1:11" ht="45.75" customHeight="1">
      <c r="A33" s="19" t="s">
        <v>37</v>
      </c>
      <c r="B33" s="25"/>
      <c r="C33" s="3"/>
      <c r="D33" s="21">
        <v>60</v>
      </c>
      <c r="E33" s="21">
        <v>375</v>
      </c>
      <c r="F33" s="8">
        <v>35</v>
      </c>
      <c r="G33" s="21">
        <v>0.4</v>
      </c>
      <c r="H33" s="22">
        <v>140</v>
      </c>
      <c r="I33" s="23">
        <f t="shared" si="1"/>
        <v>135.8</v>
      </c>
      <c r="J33" s="23">
        <f t="shared" si="2"/>
        <v>133</v>
      </c>
      <c r="K33" s="23">
        <f t="shared" si="3"/>
        <v>130.2</v>
      </c>
    </row>
    <row r="34" spans="1:11" ht="31.5" customHeight="1">
      <c r="A34" s="19" t="s">
        <v>38</v>
      </c>
      <c r="B34" s="25"/>
      <c r="C34" s="3"/>
      <c r="D34" s="21">
        <v>70</v>
      </c>
      <c r="E34" s="21">
        <v>525</v>
      </c>
      <c r="F34" s="8">
        <v>145</v>
      </c>
      <c r="G34" s="21">
        <v>1.2</v>
      </c>
      <c r="H34" s="22">
        <v>360</v>
      </c>
      <c r="I34" s="23">
        <f t="shared" si="1"/>
        <v>349.2</v>
      </c>
      <c r="J34" s="23">
        <f t="shared" si="2"/>
        <v>342</v>
      </c>
      <c r="K34" s="23">
        <f t="shared" si="3"/>
        <v>334.8</v>
      </c>
    </row>
    <row r="35" spans="1:11" ht="24.75">
      <c r="A35" s="19" t="s">
        <v>87</v>
      </c>
      <c r="B35" s="49"/>
      <c r="C35" s="46"/>
      <c r="D35" s="21">
        <v>75</v>
      </c>
      <c r="E35" s="21">
        <v>105</v>
      </c>
      <c r="F35" s="8">
        <v>170</v>
      </c>
      <c r="G35" s="21">
        <v>0.2</v>
      </c>
      <c r="H35" s="22">
        <v>80</v>
      </c>
      <c r="I35" s="23">
        <f t="shared" si="1"/>
        <v>77.6</v>
      </c>
      <c r="J35" s="23">
        <f t="shared" si="2"/>
        <v>76</v>
      </c>
      <c r="K35" s="23">
        <f t="shared" si="3"/>
        <v>74.4</v>
      </c>
    </row>
    <row r="36" spans="1:11" ht="24.75">
      <c r="A36" s="19" t="s">
        <v>87</v>
      </c>
      <c r="B36" s="50"/>
      <c r="C36" s="47"/>
      <c r="D36" s="21">
        <v>150</v>
      </c>
      <c r="E36" s="21">
        <v>230</v>
      </c>
      <c r="F36" s="8">
        <v>290</v>
      </c>
      <c r="G36" s="21">
        <v>0.5</v>
      </c>
      <c r="H36" s="22">
        <v>200</v>
      </c>
      <c r="I36" s="23">
        <f t="shared" si="1"/>
        <v>194</v>
      </c>
      <c r="J36" s="23">
        <f t="shared" si="2"/>
        <v>190</v>
      </c>
      <c r="K36" s="23">
        <f t="shared" si="3"/>
        <v>186</v>
      </c>
    </row>
    <row r="37" spans="1:11" ht="24.75">
      <c r="A37" s="19" t="s">
        <v>87</v>
      </c>
      <c r="B37" s="50"/>
      <c r="C37" s="47"/>
      <c r="D37" s="21">
        <v>150</v>
      </c>
      <c r="E37" s="21">
        <v>230</v>
      </c>
      <c r="F37" s="8">
        <v>400</v>
      </c>
      <c r="G37" s="21">
        <v>0.7</v>
      </c>
      <c r="H37" s="22">
        <v>250</v>
      </c>
      <c r="I37" s="23">
        <f t="shared" si="1"/>
        <v>242.5</v>
      </c>
      <c r="J37" s="23">
        <f t="shared" si="2"/>
        <v>237.5</v>
      </c>
      <c r="K37" s="23">
        <f t="shared" si="3"/>
        <v>232.5</v>
      </c>
    </row>
    <row r="38" spans="1:11" ht="24.75">
      <c r="A38" s="19" t="s">
        <v>87</v>
      </c>
      <c r="B38" s="51"/>
      <c r="C38" s="48"/>
      <c r="D38" s="21">
        <v>150</v>
      </c>
      <c r="E38" s="21">
        <v>230</v>
      </c>
      <c r="F38" s="8">
        <v>500</v>
      </c>
      <c r="G38" s="21">
        <v>0.8</v>
      </c>
      <c r="H38" s="22">
        <v>270</v>
      </c>
      <c r="I38" s="23">
        <f t="shared" si="1"/>
        <v>261.9</v>
      </c>
      <c r="J38" s="23">
        <f t="shared" si="2"/>
        <v>256.5</v>
      </c>
      <c r="K38" s="23">
        <f t="shared" si="3"/>
        <v>251.1</v>
      </c>
    </row>
    <row r="39" spans="1:11" ht="24" customHeight="1">
      <c r="A39" s="19" t="s">
        <v>40</v>
      </c>
      <c r="B39" s="49"/>
      <c r="C39" s="46"/>
      <c r="D39" s="21">
        <v>75</v>
      </c>
      <c r="E39" s="21">
        <v>55</v>
      </c>
      <c r="F39" s="8">
        <v>115</v>
      </c>
      <c r="G39" s="21">
        <v>0.2</v>
      </c>
      <c r="H39" s="22">
        <v>160</v>
      </c>
      <c r="I39" s="23">
        <f t="shared" si="1"/>
        <v>155.2</v>
      </c>
      <c r="J39" s="23">
        <f t="shared" si="2"/>
        <v>152</v>
      </c>
      <c r="K39" s="23">
        <f t="shared" si="3"/>
        <v>148.8</v>
      </c>
    </row>
    <row r="40" spans="1:11" ht="24.75" customHeight="1">
      <c r="A40" s="19" t="s">
        <v>41</v>
      </c>
      <c r="B40" s="51"/>
      <c r="C40" s="48"/>
      <c r="D40" s="21">
        <v>75</v>
      </c>
      <c r="E40" s="21">
        <v>55</v>
      </c>
      <c r="F40" s="8">
        <v>165</v>
      </c>
      <c r="G40" s="21">
        <v>0.2</v>
      </c>
      <c r="H40" s="22">
        <v>160</v>
      </c>
      <c r="I40" s="23">
        <f t="shared" si="1"/>
        <v>155.2</v>
      </c>
      <c r="J40" s="23">
        <f t="shared" si="2"/>
        <v>152</v>
      </c>
      <c r="K40" s="23">
        <f t="shared" si="3"/>
        <v>148.8</v>
      </c>
    </row>
  </sheetData>
  <sheetProtection/>
  <mergeCells count="10">
    <mergeCell ref="A7:K7"/>
    <mergeCell ref="D22:F22"/>
    <mergeCell ref="A21:K21"/>
    <mergeCell ref="C35:C38"/>
    <mergeCell ref="B35:B38"/>
    <mergeCell ref="B39:B40"/>
    <mergeCell ref="C39:C40"/>
    <mergeCell ref="D10:F10"/>
    <mergeCell ref="A9:K9"/>
    <mergeCell ref="A8:K8"/>
  </mergeCells>
  <printOptions/>
  <pageMargins left="0.7" right="0.7" top="0.75" bottom="0.75" header="0.3" footer="0.3"/>
  <pageSetup horizontalDpi="600" verticalDpi="600" orientation="portrait" paperSize="9" r:id="rId3"/>
  <headerFooter>
    <oddHeader>&amp;C&amp;G</oddHeader>
    <oddFooter>&amp;C&amp;G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Верхотурова</dc:creator>
  <cp:keywords/>
  <dc:description/>
  <cp:lastModifiedBy>Верхотурова </cp:lastModifiedBy>
  <dcterms:created xsi:type="dcterms:W3CDTF">2013-08-16T06:12:36Z</dcterms:created>
  <dcterms:modified xsi:type="dcterms:W3CDTF">2013-08-30T02:23:27Z</dcterms:modified>
  <cp:category/>
  <cp:version/>
  <cp:contentType/>
  <cp:contentStatus/>
</cp:coreProperties>
</file>